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55" windowHeight="1950" activeTab="0"/>
  </bookViews>
  <sheets>
    <sheet name="grupa 1 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<sst xmlns="http://schemas.openxmlformats.org/spreadsheetml/2006/main" count="45" uniqueCount="44">
  <si>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OPĆA BOLNICA VARAŽDIN</t>
  </si>
  <si>
    <t>Ivana Meštrovića 1</t>
  </si>
  <si>
    <t>42000 Varaždin</t>
  </si>
  <si>
    <t>R. Br.</t>
  </si>
  <si>
    <t>OPIS PROIZVODA</t>
  </si>
  <si>
    <t>Jed. mjere</t>
  </si>
  <si>
    <t>Potrebna okvirna godišnja količina</t>
  </si>
  <si>
    <t>Ukupno potrebna okvirna godišnja količina</t>
  </si>
  <si>
    <t>Cijena za jedinicu mjere, bez PDVa</t>
  </si>
  <si>
    <t>Stopa (%) PDV-a</t>
  </si>
  <si>
    <t>Lokacija Varaždin</t>
  </si>
  <si>
    <t>Lokacija Klenovnik</t>
  </si>
  <si>
    <t>Lokacija Novi Marof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</si>
  <si>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</si>
  <si>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</si>
  <si>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</si>
  <si>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</si>
  <si>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</si>
  <si>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</si>
  <si>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</si>
  <si>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</si>
  <si>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</si>
  <si>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</si>
  <si>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</si>
  <si>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</si>
  <si>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</si>
  <si>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NAPOMENE:</t>
  </si>
  <si>
    <t xml:space="preserve">NAZIV I ADRESA PONUDITELJA: </t>
  </si>
  <si>
    <t xml:space="preserve">Ukupni iznos u eurima,  bez PDV-a </t>
  </si>
  <si>
    <t>Ukupni iznos u eurima, sa PDV-om</t>
  </si>
  <si>
    <t>Prilog 1.1.</t>
  </si>
  <si>
    <t>Grupa 1. Brzi antigenski testovi za SarsCov2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</si>
  <si>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</si>
  <si>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kom</t>
  </si>
  <si>
    <t>Brzi antigenski testovi za SARS-CoV-2 moraju zadovoljavati sljedeće minimalne tehničke specifikacije:</t>
  </si>
  <si>
    <t>Naziv proizvođača</t>
  </si>
  <si>
    <t>Brzi antigenski testovi za SARS-CoV-2</t>
  </si>
  <si>
    <t>Troškovnik sa tehničkim specifikacijama predmeta nabave:  Brzi antigenski testovi</t>
  </si>
  <si>
    <t xml:space="preserve">1. Ponuditelj je obavezan popuniti sve stavke u tablici troškovnika označene žutom bojom, kao i tražene podatke koji su navedeni iznad tablice troškovnika. </t>
  </si>
  <si>
    <t xml:space="preserve">1. </t>
  </si>
  <si>
    <t>- Test se nalazi u kategoriji A važeće HSC liste (EU health preparedness: A common list of COVID-19 rapid antigen tests and a common standardised set of data to be included in COVID-19 test result certificates).
- Registriran je barem u 1 zemlji članici EU
-  Prema uputi proizvođača osjetljivost mora biti minimalno 95% osjetljivost, a specifičnost 98%. 
-  Neovisna validacija provedena je u barem jednoj od zemalja članica EU i osjetljivost prema validacijskoj studiji minimalno je 90%, a specifičnost 98%  za uzorke s Ct≤25 ili ukupno za neselektivne uzorke osjetljivost ≥80%.
- Test mora biti validiran u EU za uzorke obriska prednjeg nosnog hodnika i/ili ždrijela i/ili nazofarinksa. 
- Ukoliko je test registriran za različite vrste uzoraka, prihvatljiva je samo ona vrsta uzorka za koju je provedena odgovarajuća validacijska studija (prospektivna) sukladno navedenom u HSC listi.
- BAT-ovi sa svim oblicima pohrane pufera su dozvoljeni i mogu biti predmet nabave. Pufer može biti rastočen, alikvotiran za rastakanje te u bočici za rastakanje
-  Imunokromatografska metoda detekcije, oblik testa: kazeta, vrsta testa: lateral flow
- Skladištenje na sobnoj temperaturi.
- Testovi moraju imati CE-IVD certifikat.Declaration of Conformity. 
-  Ciljni protein za SC2: nukleokapsidni antigen. 
-  Prilikom isporuke minimalno trajanje testa je 6  mjeseci</t>
  </si>
  <si>
    <t>UKUPNA VRIJEDNOST PONUDE (bez PDV-a):</t>
  </si>
  <si>
    <t>UKUPNA IZNOS PDV-a:</t>
  </si>
  <si>
    <t>UKUPNA VRIJEDNOST PONUDE (sa PDV-om):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</si>
</sst>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0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20" borderId="0" xfId="0" applyFont="1" applyFill="1" applyAlignment="1" applyProtection="1">
      <alignment/>
      <protection/>
    </xf>
    <xf numFmtId="0" fontId="9" fillId="2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/>
    </xf>
    <xf numFmtId="0" fontId="5" fillId="20" borderId="0" xfId="0" applyFont="1" applyFill="1" applyAlignment="1" applyProtection="1">
      <alignment vertical="center"/>
      <protection/>
    </xf>
    <xf numFmtId="0" fontId="12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33" borderId="17" xfId="0" applyFont="1" applyFill="1" applyBorder="1" applyAlignment="1" applyProtection="1" quotePrefix="1">
      <alignment horizontal="left" vertical="center" wrapText="1"/>
      <protection/>
    </xf>
    <xf numFmtId="0" fontId="9" fillId="20" borderId="18" xfId="0" applyFont="1" applyFill="1" applyBorder="1" applyAlignment="1" applyProtection="1">
      <alignment horizontal="center" vertical="center" wrapText="1"/>
      <protection locked="0"/>
    </xf>
    <xf numFmtId="0" fontId="10" fillId="20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/>
    </xf>
    <xf numFmtId="0" fontId="13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left" vertical="center" wrapText="1" indent="5"/>
      <protection/>
    </xf>
    <xf numFmtId="0" fontId="7" fillId="35" borderId="14" xfId="0" applyFont="1" applyFill="1" applyBorder="1" applyAlignment="1" applyProtection="1">
      <alignment horizontal="left" vertical="center" wrapText="1" indent="5"/>
      <protection/>
    </xf>
    <xf numFmtId="0" fontId="7" fillId="0" borderId="25" xfId="0" applyFont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" fontId="7" fillId="20" borderId="24" xfId="0" applyNumberFormat="1" applyFont="1" applyFill="1" applyBorder="1" applyAlignment="1" applyProtection="1">
      <alignment horizontal="center" vertical="center" wrapText="1"/>
      <protection/>
    </xf>
    <xf numFmtId="4" fontId="7" fillId="2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Zeros="0" tabSelected="1" zoomScale="60" zoomScaleNormal="60" workbookViewId="0" topLeftCell="A1">
      <selection activeCell="J22" sqref="J22:K22"/>
    </sheetView>
  </sheetViews>
  <sheetFormatPr defaultColWidth="9.140625" defaultRowHeight="15"/>
  <cols>
    <col min="1" max="1" width="6.140625" style="0" customWidth="1"/>
    <col min="2" max="2" width="106.14062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6.57421875" style="0" customWidth="1"/>
    <col min="9" max="9" width="10.28125" style="0" customWidth="1"/>
    <col min="10" max="10" width="18.7109375" style="0" customWidth="1"/>
    <col min="11" max="11" width="19.8515625" style="0" customWidth="1"/>
    <col min="12" max="12" width="35.28125" style="0" customWidth="1"/>
    <col min="13" max="13" width="44.140625" style="3" customWidth="1"/>
  </cols>
  <sheetData>
    <row r="1" spans="1:13" s="36" customFormat="1" ht="15">
      <c r="A1" s="34" t="s">
        <v>30</v>
      </c>
      <c r="B1" s="35"/>
      <c r="M1" s="37"/>
    </row>
    <row r="2" ht="15">
      <c r="A2" s="18"/>
    </row>
    <row r="3" spans="1:13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</row>
    <row r="4" spans="1:13" ht="1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3"/>
    </row>
    <row r="5" spans="1:13" ht="1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</row>
    <row r="6" spans="1:13" ht="12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3"/>
    </row>
    <row r="7" spans="1:13" ht="15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"/>
    </row>
    <row r="8" spans="1:13" ht="26.25" customHeight="1">
      <c r="A8" s="17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4"/>
    </row>
    <row r="9" spans="1:13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3"/>
    </row>
    <row r="10" spans="1:13" ht="14.25" customHeight="1">
      <c r="A10" s="54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4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</row>
    <row r="12" spans="1:13" ht="15.75">
      <c r="A12" s="62" t="s">
        <v>31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3"/>
    </row>
    <row r="14" spans="1:13" s="1" customFormat="1" ht="35.25" customHeight="1">
      <c r="A14" s="43" t="s">
        <v>3</v>
      </c>
      <c r="B14" s="43" t="s">
        <v>4</v>
      </c>
      <c r="C14" s="45" t="s">
        <v>5</v>
      </c>
      <c r="D14" s="58" t="s">
        <v>6</v>
      </c>
      <c r="E14" s="59"/>
      <c r="F14" s="60"/>
      <c r="G14" s="49" t="s">
        <v>7</v>
      </c>
      <c r="H14" s="56" t="s">
        <v>8</v>
      </c>
      <c r="I14" s="43" t="s">
        <v>9</v>
      </c>
      <c r="J14" s="43" t="s">
        <v>28</v>
      </c>
      <c r="K14" s="43" t="s">
        <v>29</v>
      </c>
      <c r="L14" s="56" t="s">
        <v>35</v>
      </c>
      <c r="M14" s="56" t="s">
        <v>32</v>
      </c>
    </row>
    <row r="15" spans="1:13" s="1" customFormat="1" ht="91.5" customHeight="1">
      <c r="A15" s="44"/>
      <c r="B15" s="44"/>
      <c r="C15" s="46"/>
      <c r="D15" s="7" t="s">
        <v>10</v>
      </c>
      <c r="E15" s="25" t="s">
        <v>11</v>
      </c>
      <c r="F15" s="26" t="s">
        <v>12</v>
      </c>
      <c r="G15" s="71"/>
      <c r="H15" s="57"/>
      <c r="I15" s="44"/>
      <c r="J15" s="44"/>
      <c r="K15" s="44"/>
      <c r="L15" s="61"/>
      <c r="M15" s="57"/>
    </row>
    <row r="16" spans="1:13" s="2" customFormat="1" ht="21.75" customHeight="1">
      <c r="A16" s="8" t="s">
        <v>13</v>
      </c>
      <c r="B16" s="8" t="s">
        <v>14</v>
      </c>
      <c r="C16" s="8" t="s">
        <v>15</v>
      </c>
      <c r="D16" s="9" t="s">
        <v>16</v>
      </c>
      <c r="E16" s="10" t="s">
        <v>17</v>
      </c>
      <c r="F16" s="11" t="s">
        <v>18</v>
      </c>
      <c r="G16" s="8" t="s">
        <v>19</v>
      </c>
      <c r="H16" s="8" t="s">
        <v>20</v>
      </c>
      <c r="I16" s="8" t="s">
        <v>21</v>
      </c>
      <c r="J16" s="8" t="s">
        <v>22</v>
      </c>
      <c r="K16" s="8" t="s">
        <v>23</v>
      </c>
      <c r="L16" s="8" t="s">
        <v>24</v>
      </c>
      <c r="M16" s="8" t="s">
        <v>25</v>
      </c>
    </row>
    <row r="17" spans="1:13" s="2" customFormat="1" ht="49.5" customHeight="1">
      <c r="A17" s="19" t="s">
        <v>13</v>
      </c>
      <c r="B17" s="20" t="s">
        <v>36</v>
      </c>
      <c r="C17" s="8" t="s">
        <v>33</v>
      </c>
      <c r="D17" s="21">
        <v>11000</v>
      </c>
      <c r="E17" s="8">
        <v>3000</v>
      </c>
      <c r="F17" s="8">
        <v>3000</v>
      </c>
      <c r="G17" s="21">
        <f>SUM(D17:F17)</f>
        <v>17000</v>
      </c>
      <c r="H17" s="15"/>
      <c r="I17" s="15"/>
      <c r="J17" s="15">
        <f>G17*H17</f>
        <v>0</v>
      </c>
      <c r="K17" s="15">
        <f>J17+J17*I17/100</f>
        <v>0</v>
      </c>
      <c r="L17" s="72"/>
      <c r="M17" s="73"/>
    </row>
    <row r="18" spans="1:13" s="2" customFormat="1" ht="36.75" customHeight="1">
      <c r="A18" s="50" t="s">
        <v>34</v>
      </c>
      <c r="B18" s="5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s="2" customFormat="1" ht="305.25" customHeight="1">
      <c r="A19" s="24" t="s">
        <v>39</v>
      </c>
      <c r="B19" s="28" t="s">
        <v>40</v>
      </c>
      <c r="C19" s="47"/>
      <c r="D19" s="48"/>
      <c r="E19" s="48"/>
      <c r="F19" s="48"/>
      <c r="G19" s="48"/>
      <c r="H19" s="48"/>
      <c r="I19" s="48"/>
      <c r="J19" s="48"/>
      <c r="K19" s="49"/>
      <c r="L19" s="29"/>
      <c r="M19" s="30"/>
    </row>
    <row r="20" spans="1:13" s="2" customFormat="1" ht="13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4" s="1" customFormat="1" ht="36.75" customHeight="1">
      <c r="A21" s="41" t="s">
        <v>41</v>
      </c>
      <c r="B21" s="41"/>
      <c r="C21" s="41"/>
      <c r="D21" s="41"/>
      <c r="E21" s="41"/>
      <c r="F21" s="41"/>
      <c r="G21" s="41"/>
      <c r="H21" s="41"/>
      <c r="I21" s="42"/>
      <c r="J21" s="69">
        <f>J17</f>
        <v>0</v>
      </c>
      <c r="K21" s="70"/>
      <c r="L21" s="64"/>
      <c r="M21" s="65"/>
      <c r="N21" s="33"/>
    </row>
    <row r="22" spans="1:14" s="1" customFormat="1" ht="36.75" customHeight="1">
      <c r="A22" s="52" t="s">
        <v>42</v>
      </c>
      <c r="B22" s="52"/>
      <c r="C22" s="52"/>
      <c r="D22" s="52"/>
      <c r="E22" s="52"/>
      <c r="F22" s="52"/>
      <c r="G22" s="52"/>
      <c r="H22" s="52"/>
      <c r="I22" s="53"/>
      <c r="J22" s="69"/>
      <c r="K22" s="70"/>
      <c r="L22" s="66"/>
      <c r="M22" s="67"/>
      <c r="N22" s="33"/>
    </row>
    <row r="23" spans="1:14" s="1" customFormat="1" ht="36.75" customHeight="1">
      <c r="A23" s="52" t="s">
        <v>43</v>
      </c>
      <c r="B23" s="52"/>
      <c r="C23" s="52"/>
      <c r="D23" s="52"/>
      <c r="E23" s="52"/>
      <c r="F23" s="52"/>
      <c r="G23" s="52"/>
      <c r="H23" s="52"/>
      <c r="I23" s="53"/>
      <c r="J23" s="69">
        <f>SUM(J21:K22)</f>
        <v>0</v>
      </c>
      <c r="K23" s="70"/>
      <c r="L23" s="66"/>
      <c r="M23" s="67"/>
      <c r="N23" s="33"/>
    </row>
    <row r="24" spans="1:13" ht="23.25" customHeight="1">
      <c r="A24" s="27"/>
      <c r="B24" s="27"/>
      <c r="C24" s="12"/>
      <c r="D24" s="12"/>
      <c r="E24" s="12"/>
      <c r="F24" s="27"/>
      <c r="G24" s="27"/>
      <c r="H24" s="27"/>
      <c r="I24" s="27"/>
      <c r="J24" s="12"/>
      <c r="K24" s="32"/>
      <c r="L24" s="27"/>
      <c r="M24" s="31"/>
    </row>
    <row r="25" spans="1:13" ht="25.5" customHeight="1">
      <c r="A25" s="40" t="s">
        <v>26</v>
      </c>
      <c r="B25" s="4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"/>
    </row>
    <row r="26" spans="1:13" ht="35.25" customHeight="1">
      <c r="A26" s="38" t="s">
        <v>38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</sheetData>
  <sheetProtection/>
  <mergeCells count="26">
    <mergeCell ref="L21:M23"/>
    <mergeCell ref="A20:M20"/>
    <mergeCell ref="J21:K21"/>
    <mergeCell ref="J22:K22"/>
    <mergeCell ref="J23:K23"/>
    <mergeCell ref="G14:G15"/>
    <mergeCell ref="L17:M17"/>
    <mergeCell ref="A10:M11"/>
    <mergeCell ref="H14:H15"/>
    <mergeCell ref="I14:I15"/>
    <mergeCell ref="J14:J15"/>
    <mergeCell ref="K14:K15"/>
    <mergeCell ref="M14:M15"/>
    <mergeCell ref="D14:F14"/>
    <mergeCell ref="L14:L15"/>
    <mergeCell ref="A12:M12"/>
    <mergeCell ref="A26:M26"/>
    <mergeCell ref="A25:B25"/>
    <mergeCell ref="A21:I21"/>
    <mergeCell ref="A14:A15"/>
    <mergeCell ref="B14:B15"/>
    <mergeCell ref="C14:C15"/>
    <mergeCell ref="C19:K19"/>
    <mergeCell ref="A18:B18"/>
    <mergeCell ref="A22:I22"/>
    <mergeCell ref="A23:I23"/>
  </mergeCells>
  <printOptions/>
  <pageMargins left="0.7" right="0.7" top="0.75" bottom="0.75" header="0.3" footer="0.3"/>
  <pageSetup fitToHeight="0" fitToWidth="1" horizontalDpi="600" verticalDpi="600" orientation="landscape" paperSize="9" scale="47" r:id="rId1"/>
  <ignoredErrors>
    <ignoredError sqref="J17:K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ppokos</cp:lastModifiedBy>
  <cp:lastPrinted>2023-12-06T08:38:23Z</cp:lastPrinted>
  <dcterms:created xsi:type="dcterms:W3CDTF">2014-05-21T11:25:24Z</dcterms:created>
  <dcterms:modified xsi:type="dcterms:W3CDTF">2024-06-11T12:06:36Z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