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9440" windowHeight="11790" activeTab="0"/>
  </bookViews>
  <sheets>
    <sheet name="Troškovnik" sheetId="1" r:id="rId1"/>
  </sheets>
  <definedNames>
    <definedName name="_GoBack" localSheetId="0">'Troškovnik'!$B$144</definedName>
  </definedNames>
  <calcPr fullCalcOnLoad="1"/>
</workbook>
</file>

<file path=xl/sharedStrings.xml><?xml version="1.0" encoding="utf-8"?>
<sst xmlns="http://schemas.openxmlformats.org/spreadsheetml/2006/main" count="487" uniqueCount="327">
  <si>
    <t>R. br.</t>
  </si>
  <si>
    <t>Naziv i opis predmeta nabave</t>
  </si>
  <si>
    <t>1.</t>
  </si>
  <si>
    <t>kom</t>
  </si>
  <si>
    <t>1.1.</t>
  </si>
  <si>
    <t>1.2.</t>
  </si>
  <si>
    <t>Jedinica mjere</t>
  </si>
  <si>
    <t>Potrebna količina</t>
  </si>
  <si>
    <t>OPĆA BOLNICA VARAŽDIN</t>
  </si>
  <si>
    <t>2.</t>
  </si>
  <si>
    <t>3.</t>
  </si>
  <si>
    <t>4.</t>
  </si>
  <si>
    <t>5.</t>
  </si>
  <si>
    <t>6.</t>
  </si>
  <si>
    <t>7.</t>
  </si>
  <si>
    <t>8.</t>
  </si>
  <si>
    <t>2.1.</t>
  </si>
  <si>
    <t>2.2.</t>
  </si>
  <si>
    <t>2.3.</t>
  </si>
  <si>
    <t>2.4.</t>
  </si>
  <si>
    <t>2.5.</t>
  </si>
  <si>
    <t>2.6.</t>
  </si>
  <si>
    <t>3.1.</t>
  </si>
  <si>
    <t>3.2.</t>
  </si>
  <si>
    <t>3.3.</t>
  </si>
  <si>
    <t>3.4.</t>
  </si>
  <si>
    <t>4.1.</t>
  </si>
  <si>
    <t>4.2.</t>
  </si>
  <si>
    <t>4.3.</t>
  </si>
  <si>
    <t>5.1.</t>
  </si>
  <si>
    <t>5.2.</t>
  </si>
  <si>
    <t>5.3.</t>
  </si>
  <si>
    <t>5.4.</t>
  </si>
  <si>
    <t>6.2.</t>
  </si>
  <si>
    <t>6.3.</t>
  </si>
  <si>
    <t>7.1.</t>
  </si>
  <si>
    <t>7.2.</t>
  </si>
  <si>
    <t>7.3.</t>
  </si>
  <si>
    <t>8.1.</t>
  </si>
  <si>
    <t>8.2.</t>
  </si>
  <si>
    <t>8.3.</t>
  </si>
  <si>
    <t>8.4.</t>
  </si>
  <si>
    <t>Potvrda tehničkih karakteristika (DA/NE)</t>
  </si>
  <si>
    <t xml:space="preserve">Ivana Meštrovića 1 </t>
  </si>
  <si>
    <t xml:space="preserve">CT UREĐAJ (128 slojni)                                                        </t>
  </si>
  <si>
    <r>
      <t xml:space="preserve">Otvor: </t>
    </r>
    <r>
      <rPr>
        <sz val="10"/>
        <color indexed="8"/>
        <rFont val="Arial"/>
        <family val="2"/>
      </rPr>
      <t>≥</t>
    </r>
    <r>
      <rPr>
        <sz val="10"/>
        <color indexed="8"/>
        <rFont val="Arial"/>
        <family val="2"/>
      </rPr>
      <t xml:space="preserve"> 750 mm</t>
    </r>
  </si>
  <si>
    <t>Nagib kućišta: minimalno ±30°</t>
  </si>
  <si>
    <t>1.3.</t>
  </si>
  <si>
    <t>Polje skeniranja: minimalno 500 mm</t>
  </si>
  <si>
    <t>1.4.</t>
  </si>
  <si>
    <t>Vrijeme rotacije za 360° sken: u minimalnom rasponu od 0,35 do 1 sec.</t>
  </si>
  <si>
    <t>1.5.</t>
  </si>
  <si>
    <r>
      <t xml:space="preserve">Minimalni broj akvizicijskih slojeva u jednoj rotaciji: </t>
    </r>
    <r>
      <rPr>
        <sz val="10"/>
        <color indexed="8"/>
        <rFont val="Arial"/>
        <family val="2"/>
      </rPr>
      <t>≥</t>
    </r>
    <r>
      <rPr>
        <sz val="10"/>
        <color indexed="8"/>
        <rFont val="Arial"/>
        <family val="2"/>
      </rPr>
      <t xml:space="preserve"> 128</t>
    </r>
  </si>
  <si>
    <t>1.6.</t>
  </si>
  <si>
    <r>
      <t xml:space="preserve">Minimalni broj rekonstruiranih slojeva u jednoj rotaciji: </t>
    </r>
    <r>
      <rPr>
        <sz val="10"/>
        <color indexed="8"/>
        <rFont val="Arial"/>
        <family val="2"/>
      </rPr>
      <t>≥</t>
    </r>
    <r>
      <rPr>
        <sz val="10"/>
        <color indexed="8"/>
        <rFont val="Arial"/>
        <family val="2"/>
      </rPr>
      <t xml:space="preserve"> 380</t>
    </r>
  </si>
  <si>
    <t>1.7.</t>
  </si>
  <si>
    <r>
      <t xml:space="preserve">Broj detektorskih redova: </t>
    </r>
    <r>
      <rPr>
        <sz val="10"/>
        <color indexed="8"/>
        <rFont val="Arial"/>
        <family val="2"/>
      </rPr>
      <t>≥</t>
    </r>
    <r>
      <rPr>
        <sz val="10"/>
        <color indexed="8"/>
        <rFont val="Arial"/>
        <family val="2"/>
      </rPr>
      <t xml:space="preserve"> 64</t>
    </r>
  </si>
  <si>
    <t>1.8.</t>
  </si>
  <si>
    <r>
      <t xml:space="preserve">Broj elemenata detektora: </t>
    </r>
    <r>
      <rPr>
        <sz val="10"/>
        <color indexed="8"/>
        <rFont val="Arial"/>
        <family val="2"/>
      </rPr>
      <t>≥</t>
    </r>
    <r>
      <rPr>
        <sz val="10"/>
        <color indexed="8"/>
        <rFont val="Arial"/>
        <family val="2"/>
      </rPr>
      <t xml:space="preserve"> 47 000</t>
    </r>
  </si>
  <si>
    <t>1.9.</t>
  </si>
  <si>
    <t>Debljina jednog sloja prilikom akvizicije u minimalnom rasponu od 0,6 do 10 mm</t>
  </si>
  <si>
    <t>RTG CIJEV I GENERATOR</t>
  </si>
  <si>
    <t>RTG napon cijevi : u minimalnom rasponu od 70 do 140 kV</t>
  </si>
  <si>
    <t>RTG struja cijevi: u minimalnom rasponu od 20 do 800 mA</t>
  </si>
  <si>
    <t>Toplinski kapacitet anode RTG cijevi: minimalno 8000 kHU ili brzina hlađenja anode minimalno 7 MHU/min</t>
  </si>
  <si>
    <t>Veličina malog fokusa sukladno IEC 60336: maksimalno 0,7 x 0,7 mm</t>
  </si>
  <si>
    <t>Veličina velikog fokusa sukladno  IEC 60336: maksimalno 0,9 x 0,9 mm</t>
  </si>
  <si>
    <r>
      <t xml:space="preserve">Snaga generatora: </t>
    </r>
    <r>
      <rPr>
        <sz val="10"/>
        <color indexed="8"/>
        <rFont val="Arial"/>
        <family val="2"/>
      </rPr>
      <t>≥</t>
    </r>
    <r>
      <rPr>
        <sz val="10"/>
        <color indexed="8"/>
        <rFont val="Arial"/>
        <family val="2"/>
      </rPr>
      <t xml:space="preserve"> 100 kW</t>
    </r>
  </si>
  <si>
    <t>LEŽAJ ZA PACIJENTA</t>
  </si>
  <si>
    <t>Vertikalno i horizontalno motorizirano pokretanje stola</t>
  </si>
  <si>
    <r>
      <t xml:space="preserve">Najniži položaj ležaja: </t>
    </r>
    <r>
      <rPr>
        <sz val="10"/>
        <color indexed="8"/>
        <rFont val="Arial"/>
        <family val="2"/>
      </rPr>
      <t>≤</t>
    </r>
    <r>
      <rPr>
        <sz val="10"/>
        <color indexed="8"/>
        <rFont val="Arial"/>
        <family val="2"/>
      </rPr>
      <t xml:space="preserve"> 500 mm</t>
    </r>
  </si>
  <si>
    <r>
      <t xml:space="preserve">Područje skeniranja: </t>
    </r>
    <r>
      <rPr>
        <sz val="10"/>
        <color indexed="8"/>
        <rFont val="Arial"/>
        <family val="2"/>
      </rPr>
      <t>≥</t>
    </r>
    <r>
      <rPr>
        <sz val="10"/>
        <color indexed="8"/>
        <rFont val="Arial"/>
        <family val="2"/>
      </rPr>
      <t xml:space="preserve"> 200 cm</t>
    </r>
  </si>
  <si>
    <r>
      <t xml:space="preserve">Najveće opterećenje stola: </t>
    </r>
    <r>
      <rPr>
        <sz val="10"/>
        <color indexed="8"/>
        <rFont val="Arial"/>
        <family val="2"/>
      </rPr>
      <t>≥</t>
    </r>
    <r>
      <rPr>
        <sz val="10"/>
        <color indexed="8"/>
        <rFont val="Arial"/>
        <family val="2"/>
      </rPr>
      <t xml:space="preserve"> 225 kg</t>
    </r>
  </si>
  <si>
    <t>UPRAVLJAČKA KONZOLA</t>
  </si>
  <si>
    <t>Sastav: računalo, min. 19“  monitor ravnog ekrana, rezolucije min. 1280 x 1024</t>
  </si>
  <si>
    <t>Pohranjivanje nekomprimiranih slika: minimalno 500 000 slika</t>
  </si>
  <si>
    <t>Pohranjivanje slika na prenosive medije minimalno CD-R/DVD-R i USB</t>
  </si>
  <si>
    <t>4.4.</t>
  </si>
  <si>
    <t>Procesor minimalno „quad core“</t>
  </si>
  <si>
    <t>4.5.</t>
  </si>
  <si>
    <t>Radna memorija (RAM): min. 8 GB</t>
  </si>
  <si>
    <t>4.6.</t>
  </si>
  <si>
    <t>Snimanje glasovnih instrukcija</t>
  </si>
  <si>
    <t xml:space="preserve">4.7. </t>
  </si>
  <si>
    <t xml:space="preserve">Stol za smještaj upravljačke konzole </t>
  </si>
  <si>
    <t xml:space="preserve">5. </t>
  </si>
  <si>
    <t>TOPOGRAM</t>
  </si>
  <si>
    <t>Pokazatelj pozicije presjeka, minimalno: a.p., p.a., lateralno</t>
  </si>
  <si>
    <t>Najveća dužina topograma: minimalno 150 cm</t>
  </si>
  <si>
    <t>Vizualizacija distribucije doze duž topograma prije skeniranja</t>
  </si>
  <si>
    <t>Manualni prekid zračenja ako je snimljena željena anatomija</t>
  </si>
  <si>
    <t>AKVIZICIJA PODATAKA I PRIKAZ SLIKE</t>
  </si>
  <si>
    <t>6.1.</t>
  </si>
  <si>
    <t>Matrica rekonstrukcije: minimalno 512 x 512 piksela</t>
  </si>
  <si>
    <t>Matrica prikaza slike: minimalno 1024 x 1024 piksela</t>
  </si>
  <si>
    <t>Proširena HU skala: minimalni raspon mjerenja od – 10000 do +30000</t>
  </si>
  <si>
    <t>6.4.</t>
  </si>
  <si>
    <t>Izotropna rezolucija: maksimalno 0,24 x 0,24 x 0,24 mm u x,y i z osi</t>
  </si>
  <si>
    <t>6.5.</t>
  </si>
  <si>
    <t>Visokokontrastna rezolucija kod 2% MTF (+/-10%) min. 22 lp/cm u x, y i z osi.</t>
  </si>
  <si>
    <t xml:space="preserve">6.6. </t>
  </si>
  <si>
    <t>Paralelno skeniranje i prikaz slike</t>
  </si>
  <si>
    <t>6.7.</t>
  </si>
  <si>
    <t>Pedijatrijski protokoli za snimanje sa smanjenom dozom</t>
  </si>
  <si>
    <t>6.8.</t>
  </si>
  <si>
    <t>Iterativna redukcija metalnih artefakata</t>
  </si>
  <si>
    <t>6.9.</t>
  </si>
  <si>
    <t>Skeniranje s dvostrukom energijom u svrhu redukcije metalnih artefakata</t>
  </si>
  <si>
    <t>6.10.</t>
  </si>
  <si>
    <t>Smanjenje doze korištenjem iterativne rekonstrukcije</t>
  </si>
  <si>
    <t>6.11.</t>
  </si>
  <si>
    <t>Okidanje snimanja dolaskom bolusa kontrasta</t>
  </si>
  <si>
    <t>OBRADA SLIKE</t>
  </si>
  <si>
    <t>Oblik regije interesa, minimalno: poligon , kružnica, nepravilan oblik</t>
  </si>
  <si>
    <t>Višestruki prikaz ROI-a  istovremeno</t>
  </si>
  <si>
    <t>Mjerenje distance</t>
  </si>
  <si>
    <t>7.4.</t>
  </si>
  <si>
    <t>Povećanje</t>
  </si>
  <si>
    <t>7.5.</t>
  </si>
  <si>
    <t>Kalkulacija volumena</t>
  </si>
  <si>
    <t>7.6.</t>
  </si>
  <si>
    <t>Mjerenje kuta</t>
  </si>
  <si>
    <t>7.7.</t>
  </si>
  <si>
    <t>Kino prikaz</t>
  </si>
  <si>
    <t>7.8.</t>
  </si>
  <si>
    <t>Oznaka slika</t>
  </si>
  <si>
    <t>PROGRAMI  NA AKVIZICIJSKOJ KONZOLI</t>
  </si>
  <si>
    <t>Volume rendering (VRT)</t>
  </si>
  <si>
    <t>MIP,MPR, MinIP, CT angiografija</t>
  </si>
  <si>
    <t>Osteo softver</t>
  </si>
  <si>
    <t>Direktno generiranje aksialnih, sagitalnih, koronalnih slika iz standardnih protokola skeniranja</t>
  </si>
  <si>
    <t>9.</t>
  </si>
  <si>
    <t>MREŽNO POVEZIVANJE</t>
  </si>
  <si>
    <t>9.1.</t>
  </si>
  <si>
    <t>DICOM print</t>
  </si>
  <si>
    <t>9.2.</t>
  </si>
  <si>
    <t>DICOM storage (Send/Receive)</t>
  </si>
  <si>
    <t>9.3.</t>
  </si>
  <si>
    <t>DICOM Worklist</t>
  </si>
  <si>
    <t>9.4.</t>
  </si>
  <si>
    <t>DICOM Query/Retrieve</t>
  </si>
  <si>
    <t>9.5.</t>
  </si>
  <si>
    <t>DICOM MPPS</t>
  </si>
  <si>
    <t>9.6.</t>
  </si>
  <si>
    <t>DICOM Storage commitment</t>
  </si>
  <si>
    <t>9.7.</t>
  </si>
  <si>
    <t>DICOM Structured dose report</t>
  </si>
  <si>
    <t>10.</t>
  </si>
  <si>
    <t>DIJAGNOSTIČKA RADNA STANICA 2 kom.</t>
  </si>
  <si>
    <t>10.1.</t>
  </si>
  <si>
    <t>Min. 2 LCD monitora u boji dijagonale min. 24“ i rezolucije min. 1920 x 1200 pixela</t>
  </si>
  <si>
    <t>10.2.</t>
  </si>
  <si>
    <r>
      <t xml:space="preserve">2D obrada slike, MPR,MIP, VRT softver, </t>
    </r>
    <r>
      <rPr>
        <sz val="10"/>
        <color indexed="8"/>
        <rFont val="Arial"/>
        <family val="2"/>
      </rPr>
      <t>uklanjanje stola i kostiju</t>
    </r>
  </si>
  <si>
    <t>10.3.</t>
  </si>
  <si>
    <t>Softver za  naprednu vaskularnu analizu, mjerenje stenoze, potpuno automatsko praćenje i označavanje glavnih žila</t>
  </si>
  <si>
    <t>10.4.</t>
  </si>
  <si>
    <t>Softver za CT kolonografiju</t>
  </si>
  <si>
    <t>10.5.</t>
  </si>
  <si>
    <t>Softver za automatsku segmentaciju lezija u plućima, jetri, limfnim čvorovima, automatska recist kalkulacija</t>
  </si>
  <si>
    <t>10.6.</t>
  </si>
  <si>
    <t>Softver za kvantifikaciju rasta tumora u vremenu</t>
  </si>
  <si>
    <t>10.7.</t>
  </si>
  <si>
    <t>Softver za neuro DSA (digitalna suptrakcijska angiografija )</t>
  </si>
  <si>
    <t>10.8.</t>
  </si>
  <si>
    <t>Softver za neuro perfuziju</t>
  </si>
  <si>
    <t>10.9.</t>
  </si>
  <si>
    <t>Stol za smještaj radne stanice</t>
  </si>
  <si>
    <t>10.10.</t>
  </si>
  <si>
    <t>UPS za dijagnostičku radnu stanicu</t>
  </si>
  <si>
    <t>11.</t>
  </si>
  <si>
    <t>AUTOMATSKI DVOGLAVI INJEKTOR KONTRASTA</t>
  </si>
  <si>
    <t>I</t>
  </si>
  <si>
    <t>II</t>
  </si>
  <si>
    <t>Ukupni iznos u kunama, bez PDV-a</t>
  </si>
  <si>
    <t>Ukupni iznos u kunama, sa PDV-om</t>
  </si>
  <si>
    <t>Stopa PDV-a                    (%)</t>
  </si>
  <si>
    <t>GRAĐEVINSKO OBRTNIČKI RADOVI</t>
  </si>
  <si>
    <t>Zaštita prostora i transportnog puta. Zaštitu izvršiti Pvc folijom i potrebnom stijenom.</t>
  </si>
  <si>
    <t>paušal</t>
  </si>
  <si>
    <t>Demontaža postojećih vrata i prozora. Uključen sav horizontalan i vertikalan transport opreme.</t>
  </si>
  <si>
    <t>Rušenje betonskog dijela poda na mjestu fiksiranja aparata. U cijenu uključeno iznošenje otpadnog materijala, utovar i odvoz istog na gradsku planirku sa plaćanjem pristojbi.</t>
  </si>
  <si>
    <t>m³</t>
  </si>
  <si>
    <t>Skidanje cementnog sloja estriha na podu prostora zahvata, koji je raspucao nakon skidanja plastičnog poda (zasebne stavke). Ta postojeća podloga skida se u cijelosti. Sav otpadni materijal odmah ručno odnositi na dvorišni deponij do utovara na kamion, uključivo horizontalan i vertikalan transport.</t>
  </si>
  <si>
    <t>m²</t>
  </si>
  <si>
    <t>Rušenje postojećeg pregradnog zida od opeke debljine 11-22cm, uključujući žbuku i završnu oblogu, iz cijelog prostora zahvata, uz svu izvedbenu zaštitu. Sav otpadni materijal odmah ručno odnositi na dvorišni deponij do utovara na kamion, uključivo horizontalan i vertikalan transport.</t>
  </si>
  <si>
    <t>Bušenje rupa u vanjskom zidu za provlačenje kablova, sa ručnim iznošenjem građevinske šute na privremeni deponij.</t>
  </si>
  <si>
    <t>Betonaža temelja za montažu stroja, sa potrebnom armaturom prema statičkom proračunu. Ručni unos u objekt i ručna betonaža.</t>
  </si>
  <si>
    <t>Dobava materijala i izrada dvoslojne nivelirajuće mase na prethodno napravljenu glazuru. Priprema podloge od izravnavajućeg sloja na već suhi (maksimalna dozvoljena vlažnost estriha prema DIN 18560 je 2,0%CM), očišćeni i predpremazom obrađeni cementni estrih. Izravnavajući sloj obavezno strojno prebrusiti. Dopuštene su granične vrijednosti neravnina gotove podloge prema DIN 18202 mjerena na razmaku od 0,1m-22mm.</t>
  </si>
  <si>
    <t>Dobava materijala i izrada brzovezujućeg cementnog estriha tip kao Adrex.</t>
  </si>
  <si>
    <t>Dobava materijala i polaganje antistatik DLW podne obloge sa varenjem spojeva. Prethodno cijelu podlogu očistiti i impregnirati istu. Uključivo dobava materijala, sav horizontalan i vertikalan transport, izvedba i upotreba svih potrebnih alata i uređaja, te završno čišćenje odgovarajućim sredstvom za antistatik podove prema preporuci proizvođača.</t>
  </si>
  <si>
    <t>Dobava i postava kompozitne zidne kutne letvice, tipskog holker-sokla. Podložak tip HPR 2525, veličine 20+10cm sa zaobljenjem, r=2,5cm, sa ljepljenjem kontaktnim ljepilom.</t>
  </si>
  <si>
    <t>m'</t>
  </si>
  <si>
    <t>12.</t>
  </si>
  <si>
    <t>Dobava materijala i izrada transportnog puta i pripomoć kod unosa aparata. Izrada podrazumjeva postavu osb ploča i folije u više navrata.</t>
  </si>
  <si>
    <t>13.</t>
  </si>
  <si>
    <t>Dobava materijala i izrada DB temelja za čiler i klima komoru. Izrada temelja za čiler kao i betonaža temelja sa potrebnom armaturom i oplatom.</t>
  </si>
  <si>
    <t>14.</t>
  </si>
  <si>
    <t>Izrada metalnog kaveza za zaštitu čilera sa vratima i bojanje istog. Izrada kaveza od čelika sa pripadajućim vratima.</t>
  </si>
  <si>
    <t>15.</t>
  </si>
  <si>
    <t>Dobava i izrada spuštenog stropa od GK ploča na tipsku metalnu podkonstrukciju.</t>
  </si>
  <si>
    <t>16.</t>
  </si>
  <si>
    <t>Bojanje zidova i stropova specijalnom elastičnom, perivom, polumat bojom, koja ne stvara statički elektricitet, otporna na deterdžente i mehanička oštećenja, nakon sve montaže uređaja i montaže priključne instalacije. Prije bojanja izvesti sve predradnje, popravak oštećenja, gletanje svih površina, brušenje, pa ponovno gletanje, te nanošenje osnovne boje i završno bojanje.</t>
  </si>
  <si>
    <t>17.</t>
  </si>
  <si>
    <t>Dobava materijala i izrada knauf obloge sa olovnom zaštitom debljine 2,50mm, sa komplet obradom površine. Sve spremno za ličenje. Izrada na metalnu knauf podkonstrukciju, te zatvaranje sa pločama kaširane sa olovnim limom.</t>
  </si>
  <si>
    <t>18.</t>
  </si>
  <si>
    <t>Dobava i ugradnja vrata sa olovnom zaštitom debljine 2,50mm, dim. vrata 200*210, u bijeloj boji.</t>
  </si>
  <si>
    <t>19.</t>
  </si>
  <si>
    <t>Dobava i ugradnja vrata sa olovnom zaštitom debljine 2,50mm, dim. vrata 90*210, u bijeloj boji.</t>
  </si>
  <si>
    <t>20.</t>
  </si>
  <si>
    <t>Dobava i postava horizontalnog Pvc zaštitnika od udara i fizičkog oštećenja.</t>
  </si>
  <si>
    <t>21.</t>
  </si>
  <si>
    <t>Dobava i ugradnja okvira sa olovnom zaštitom za Pb staklo.</t>
  </si>
  <si>
    <t>22.</t>
  </si>
  <si>
    <t>Dobava i ugradnja olovnog stakla sa okvirom. Ekvivalent 2,50mm, dim. 90*90.</t>
  </si>
  <si>
    <t>23.</t>
  </si>
  <si>
    <t>24.</t>
  </si>
  <si>
    <t>Izrada betonskih korita za instalaciju.</t>
  </si>
  <si>
    <t>25.</t>
  </si>
  <si>
    <t>Izrada i ugradnja čeličnih kanala sa poklopcima.</t>
  </si>
  <si>
    <t>26.</t>
  </si>
  <si>
    <t>Dobava materijala i zatvaranje postojećih otvora sa ciglom, te žbukanje istih i postava olova u potrebnoj debljini.</t>
  </si>
  <si>
    <t>27.</t>
  </si>
  <si>
    <t>Demontaža sanitarnih elemenata i radijatora. Sav otpadni materijal odmah ručno odnositi na dvorišni deponij do utovara na kamion.</t>
  </si>
  <si>
    <t>28.</t>
  </si>
  <si>
    <t>Izrada instalacije za centralno grijanje u prostoru montaže uređaja, te postava novih radijatora.</t>
  </si>
  <si>
    <t>29.</t>
  </si>
  <si>
    <t>30.</t>
  </si>
  <si>
    <t>Dobava i postava umivaonika sa mješalicom.</t>
  </si>
  <si>
    <t>31.</t>
  </si>
  <si>
    <t>Dobava i opločenje zidova glaziranim keramičkim pločicama I. klase, u svim sanitarijama i nečistom, u visini prostorije 220cm od gotovog poda. Dim. 20/20cm, reška na rešku, bez razmaka rešaka. Keramičke pločice postavljati ljepljenjem na pripremljenu i osušenu betonsku i ožbukanu podlogu zidova, odgovarajućim ljepilom ili na podlogu zidova od GK ploča.</t>
  </si>
  <si>
    <t>32.</t>
  </si>
  <si>
    <t>33.</t>
  </si>
  <si>
    <t>Dobava materijala i žbukanje u kontrolnoj sobi. Uključeno alkalnootporno stakleno rabitz pletivo, uključene u cijenu sve potrebne predradnje (rad i materijal prema uputama proizvođača upotrebljenih materijala).</t>
  </si>
  <si>
    <t>34.</t>
  </si>
  <si>
    <t>Ličenje cijevi centralnog grijanja i popravak nakon ugradnje radijatora (zasebna stavka) premazivanjem kistom. Obračun prema dvokratnom lakiranju uljanom bojom, sa svim potrebnim predradnjama, te završnom obradom. Boja i ton prema izboru korisnika.</t>
  </si>
  <si>
    <t>35.</t>
  </si>
  <si>
    <t>Dobava materijala i ugradnja inox zaštitnika na kuteve zidova u visini 2,00m' i dim. 4,00*4,00cm. Obračun po komadu ugrađenog kutnika.</t>
  </si>
  <si>
    <t>36.</t>
  </si>
  <si>
    <t>Izrada, dostava i ugradba slijepih dovratnika kvadratnog čeličnog profila 80/80/4mm za nosač metalnih kliznih i zaokretnih vrata i fiksnog prozora izdavanja nalaza. Profili se sidre preko sidrenih pločica u pod i strop. Stupovi su povezani gredom iznad vertikalnih dovratnika kvadratnog presjeka 80/80/4mm, vareno za stupove.</t>
  </si>
  <si>
    <t>37.</t>
  </si>
  <si>
    <t>Čišćenje prostora nakon završenih pojedinih faza radova na objektu.</t>
  </si>
  <si>
    <t>38.</t>
  </si>
  <si>
    <t>Horizontalni i vertikalni ručni iznos demontirane opreme i srušenog materijala na gradilišnu deponiju.</t>
  </si>
  <si>
    <t>39.</t>
  </si>
  <si>
    <t>Izrada hidroizolacijskog premaza na dijelu novog temelja i energetskih kanala.</t>
  </si>
  <si>
    <t>40.</t>
  </si>
  <si>
    <t>Utovar i odvoz sveg otpadnog materijala sa gradilišne deponije na gradsku planirku udaljenosti max. 15-20km, sa plaćanjem svih pristojbi.</t>
  </si>
  <si>
    <t>A</t>
  </si>
  <si>
    <t>B</t>
  </si>
  <si>
    <t>ELEKTROINSTALATERSKI RADOVI</t>
  </si>
  <si>
    <t>Dobava, montaža i spajanje energetskog kabela PP00 4*35mm² i P/F 35mm² Cu.</t>
  </si>
  <si>
    <t>Dobava, montaža i spajanje energetskog kabela AWG4 5*25mm² položenog u PK kanalice na zid ili pod.</t>
  </si>
  <si>
    <t>Dobava i montaža perforiranih metalnih kanalica PK 100 sa nosačima i poklopcem na zid ili pod.</t>
  </si>
  <si>
    <t>Dobava i postava finožilnih kabela. Kabel flex Pvc GR 3 5*6mm².</t>
  </si>
  <si>
    <t>Dobava i postava finožilnih kabela. Kabel flex Pvc GR 3 3*1,5mm².</t>
  </si>
  <si>
    <t>Dobava i postava finožilnih kabela. Kabel flex Pvc GR 3 5*1,5mm².</t>
  </si>
  <si>
    <t>Dobava i postava finožilnih kabela. Kabel flex Pvc GR 3 5*2,5mm².</t>
  </si>
  <si>
    <t>Dobava i postava finožilnih kabela. Vodić P/F 16mm.</t>
  </si>
  <si>
    <t>Dobava i postava finožilnih kabela. Gumene cijevi D 28.</t>
  </si>
  <si>
    <t>Dobava i montaža tipkala za isključenje glavnog sklopnika.</t>
  </si>
  <si>
    <t>Dobava i montaža tipkala za isključenje u nuždi.</t>
  </si>
  <si>
    <t>Dobava i montaža protupanične rasvjete 8W/3h.</t>
  </si>
  <si>
    <t>Dobava i montaža signalne lampe iznad vrata sa natpisom ''zabranjen ulaz''.</t>
  </si>
  <si>
    <t>Dobava i montaža rasvjetnih armatura kao tip FSN 4227-1581.</t>
  </si>
  <si>
    <t>Dobava i montaža šuko priključnica.</t>
  </si>
  <si>
    <t>Dobava i montaža prekidača.</t>
  </si>
  <si>
    <t>Dobava materijala i montaža parapetnog kanala. Parapetni kanal 110/50 DPL No 30726, poklopac kanala 110/50 DPL No 30731, unutrašnje spojnice 110/50 DPL No 30776, završni i kutni elementi 110/00 DPL No 30754.</t>
  </si>
  <si>
    <t>U parapetni kanal montirati slijedeću opremu: šuko priključnice.</t>
  </si>
  <si>
    <t>U parapetni kanal montirati slijedeću opremu: terminalske priključnice.</t>
  </si>
  <si>
    <t>Ispitivanje izvedene el. instalacije sa izradom i primopredajom ispitnih protokola u tri primjerka.</t>
  </si>
  <si>
    <t>C</t>
  </si>
  <si>
    <t>KLIMATIZACIJA PROSTORA</t>
  </si>
  <si>
    <t>Dobava, montaža i puštanje u rad klimatizacijskog uređaja za CT snimaonu. Toplinska disipacija u prostoru CT snimaone je 15kW.</t>
  </si>
  <si>
    <t>Klimatizacija upravljačke sobe. Toplinska disipacija u prostoru 2kW.</t>
  </si>
  <si>
    <t>D</t>
  </si>
  <si>
    <t>VATRODOJAVA</t>
  </si>
  <si>
    <t>Dobava i ugradnja mikroprocesorskog upravljačkog terminala sa LCD alfanumeričkim zaslonom za prikaz stanja i poruka 6*40 znakova, napajanog sa petlje vatrodojave. BENT-J400-REP.</t>
  </si>
  <si>
    <t>komplet</t>
  </si>
  <si>
    <t>Dobava i isporuka modula proširenja vatrodojave.</t>
  </si>
  <si>
    <t>Dobava, isporuka, montaža optičkog detektora dima s podnožjem.</t>
  </si>
  <si>
    <t>Dobava, isporuka, montaža ručnog javljača požara.</t>
  </si>
  <si>
    <t>Dobava, isporuka, montaža sirene s bljeskalicom.</t>
  </si>
  <si>
    <t>Isporuka i uvlačenje protupožarnog kabela NHXH FE180/E30, presjeka 8*1mm² (izvršne funkcije međusobno povezivanje).</t>
  </si>
  <si>
    <t>m</t>
  </si>
  <si>
    <t>Primopredaja sustava, tehničke dokumentacije izvedenog stanja i uputa za rukovanje.</t>
  </si>
  <si>
    <t>Korisničko programiranje sustava, unošenje korisničkih podataka, testiranje sprega, ispitivanje sustava, puštanje u rad i obuka korisnika, izrađivanje uputa.</t>
  </si>
  <si>
    <t>Ispitivanje sustava od ovlaštene organizacije s izdavanjem atesta.</t>
  </si>
  <si>
    <t>E</t>
  </si>
  <si>
    <t>GLAVNI VOD</t>
  </si>
  <si>
    <r>
      <t xml:space="preserve">Ugradnja savitljivih dvoslojnih korugiranih DWP </t>
    </r>
    <r>
      <rPr>
        <sz val="10"/>
        <color indexed="8"/>
        <rFont val="Calibri"/>
        <family val="2"/>
      </rPr>
      <t>Ø</t>
    </r>
    <r>
      <rPr>
        <sz val="10"/>
        <color indexed="8"/>
        <rFont val="Tahoma"/>
        <family val="2"/>
      </rPr>
      <t xml:space="preserve"> 110 cijevi (vanjska rebrasta, unutarnja glatka). Polažu se dvije cijevi u jedan red.</t>
    </r>
  </si>
  <si>
    <t>Zatrpavanje kanala zemljom i šljunkom od iskopa, te višeslojno nabijanje okomitim vibro nabijačem.</t>
  </si>
  <si>
    <r>
      <t xml:space="preserve">Dobava i ugradnja bakrenog užeta </t>
    </r>
    <r>
      <rPr>
        <sz val="10"/>
        <color indexed="8"/>
        <rFont val="Calibri"/>
        <family val="2"/>
      </rPr>
      <t>Ø</t>
    </r>
    <r>
      <rPr>
        <sz val="10"/>
        <color indexed="8"/>
        <rFont val="Tahoma"/>
        <family val="2"/>
      </rPr>
      <t xml:space="preserve"> 50mm u sloj zemlje sabijene iznad vodova i DWP cijevi za zaštitni uzemljivač od TS do razvoda.</t>
    </r>
  </si>
  <si>
    <t>Dobava i ugradnja Pvc trake za oznaku kabla ugrađenu u sloj sabite zemlje i šljunka u kanalu.</t>
  </si>
  <si>
    <t>Odvoz viška materijala i šute od iskopa na mjesnu deponiju.</t>
  </si>
  <si>
    <t>Dobava i isporuka kabela PPOO-Cu 4*120mm².</t>
  </si>
  <si>
    <t>Polaganje, uvlačenje i postava po policama unutar objekta do razvoda, kabela PPOO 4*120mm².</t>
  </si>
  <si>
    <r>
      <t xml:space="preserve">Dobava i ugradnja kabelskih stopica 120mm² sa rupom za spojni vijak </t>
    </r>
    <r>
      <rPr>
        <sz val="10"/>
        <color indexed="8"/>
        <rFont val="Calibri"/>
        <family val="2"/>
      </rPr>
      <t>Ø</t>
    </r>
    <r>
      <rPr>
        <sz val="10"/>
        <color indexed="8"/>
        <rFont val="Tahoma"/>
        <family val="2"/>
      </rPr>
      <t xml:space="preserve"> 12mm.</t>
    </r>
  </si>
  <si>
    <t>Dubljenje kanala u betonskom podu dim. 150*250mm.</t>
  </si>
  <si>
    <r>
      <t xml:space="preserve">Bušenje betonskog zida </t>
    </r>
    <r>
      <rPr>
        <sz val="10"/>
        <color indexed="8"/>
        <rFont val="Calibri"/>
        <family val="2"/>
      </rPr>
      <t>Ø</t>
    </r>
    <r>
      <rPr>
        <sz val="10"/>
        <color indexed="8"/>
        <rFont val="Tahoma"/>
        <family val="2"/>
      </rPr>
      <t xml:space="preserve"> 200, dubine 400mm.</t>
    </r>
  </si>
  <si>
    <t>Zamjena napojnih vodova u TS, od spojnih postolja VUP osigurača do glavnih bakrenih sabirnica u TS razvodu:                vodić PF 150mm² = m 48,00; kabelske stopice 150mm² sa rupom Ø 12mm = kom 16,00</t>
  </si>
  <si>
    <t>Dobava i polaganje kabelskih polica vruče cinčanih:                    -PK 200 sa poklopcima = m 22,00; PK 300 sa poklopcima = m 4,00; FeZn vruče cinačni kutni profil = kom 4,00</t>
  </si>
  <si>
    <t>Dobava i ugradnja razvodno ormara za spoj dolaznih paralelnih kablova sa slijedećom opremom:                                               AS sklopka sa okidačem za daljinsko iskopčanje = kom 1,00; sklopka osigurača VUP 400 A 3-polna = kom 2,00; kabelske stopice 120mm² sa rupom Ø 12 = kom 32,00</t>
  </si>
  <si>
    <t>UKUPNO</t>
  </si>
  <si>
    <t>Izrada, dostava i ugradba jednokrilnih zaokretnih vrata. Metalni dovratnik i drveno vratno krilo lakirano u boji po izboru korisnika i projektanta. Vrata opremljena s tri petlje od inoxa po visini, s kvakama i šiltovima, te cilindar brava s kvakom i dva ključa, sa zaustavljačima i obostranom zaštitnom oblogom od poliranog Inox lima debljine 1mm, širine 20cm, L oblika, dimenzije 70/210cm.</t>
  </si>
  <si>
    <t>Dobava materijala i postava limenih revizija 30*30cm.</t>
  </si>
  <si>
    <t>Dobava, montaža i spajanje nadgradnog razvodnog ormara, izrađenog od dvostruko dekapiranog lima u zaštitu IP 54, sastavljenog od jednog polja. Dimenzije razvodnog ormara 100*600*220cm sa vratima i tipskom bravicom. Komplet opremljen i shemiran.</t>
  </si>
  <si>
    <t>Dobava i ugradnja Pvc kanalice 25*17cm.</t>
  </si>
  <si>
    <t>Strojno rezanje asfalta ili betona, bez obzira na debljinu.</t>
  </si>
  <si>
    <t>Razbijanje asfalta ili betona, uključeno usitnjavanje, utovar i odvoz na gradsku deponiju. (Razne veličine). (m 27*0,4).</t>
  </si>
  <si>
    <t>Kombinirani iskop (ručno-strojni) ispod asfaltnih i zelenih površina sa odlaganjem u stranu od ruba iskopa.</t>
  </si>
  <si>
    <t>Dobava i ugradnja polusuhog betona MB 10 oko cijevi i iznad cijevi. Sloj betona cca. 10cm, a poslije se polije vodom i vibrira vibro pločom. Beton tri frakcije 0-16mm. Isto se tako izvede i u gornjem sloju betonske stabilizacije ispod asfalta. Za završni sloj se ostavlja cca. 4cm.</t>
  </si>
  <si>
    <t>Dobava, doprema i ugradnja BNES asfalta obloge na horizontalnim površinama od frakcije agregata 8-11mm u sloju debljine 3-4mm.</t>
  </si>
  <si>
    <t>Dobava i polaganje kabelskih kanala vruče cinčanih:                                                 PK 200 *100mm sa poklopcima 3mm debljine = m 18,00</t>
  </si>
  <si>
    <t>Izrada vodovodne dovodne i odvodne instalacije, sa potrebnim štemanjima i cijevima.</t>
  </si>
  <si>
    <t>Demontaža i otpajanje el. instalacija i el. elemenata iz prostorije zahvaćene ovom rekonstrukcijom. Dio el. elemenata ponovno će se ugraditi na istu ili novu poziciju. Demontiranu el. opremu predati teh. službi bolnice ili zbrinuti na za to predviđeno mjesto.</t>
  </si>
  <si>
    <t>Upisati broj stranice i redni broj  pod kojim se u dostavljenom Katalogu/Potvrdi proizvođača, nalazi označena stavka koja jasno i nedvojbeno potvrđuje ispunjavanje tražene tehničke karakteristike iz kolone B ovog Troškovnika</t>
  </si>
  <si>
    <t>Prilog 3</t>
  </si>
  <si>
    <t>Troškovnik predmet nabave:   CT UREĐAJ (128 slojni)</t>
  </si>
  <si>
    <t>42000 Varaždin</t>
  </si>
  <si>
    <t>Cijena za jedinicu mjere u kunama,  bez     PDV-a</t>
  </si>
  <si>
    <t>PRIPREMA PROSTORA</t>
  </si>
  <si>
    <t>Rok ispuruke robe je:</t>
  </si>
  <si>
    <t>dana</t>
  </si>
  <si>
    <t xml:space="preserve">         U cijenu ponude bez poreza na dodanu vrijednost moraju biti uračunati svi troškovi i popusti fca naručitelj, Opća bolnica Varaždin, istovareno, montaža i ispitivanje uređaja od ovlaštenih institucija, kao i ishođenje svih potrebnih dokumenata koji prethode izdavanju uporabne dozvole, te puštanje u rad i edukacija osoblja za rad.</t>
  </si>
  <si>
    <t>NAPOMENE:</t>
  </si>
  <si>
    <t xml:space="preserve">         Ponuditelj je obavezan popuniti sve stavke u tablici troškovnika označene svjetložutom bojom, kao i tražene podatke koji su navedeni ispod tablice troškovnika.</t>
  </si>
  <si>
    <t>KUČIŠTE</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</si>
</sst>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2]\ #,##0.00_);[Red]\([$€-2]\ #,##0.00\)"/>
    <numFmt numFmtId="168" formatCode="00000"/>
  </numFmts>
  <fonts count="68">
    <font>
      <sz val="11"/>
      <color theme="1"/>
      <name val="Calibri"/>
      <family val="2"/>
    </font>
    <font>
      <sz val="11"/>
      <color indexed="8"/>
      <name val="Calibri"/>
      <family val="2"/>
    </font>
    <font>
      <b/>
      <sz val="10"/>
      <color indexed="8"/>
      <name val="Times New Roman"/>
      <family val="1"/>
    </font>
    <font>
      <sz val="10"/>
      <color indexed="8"/>
      <name val="Arial"/>
      <family val="2"/>
    </font>
    <font>
      <b/>
      <sz val="9"/>
      <color indexed="8"/>
      <name val="Times New Roman"/>
      <family val="1"/>
    </font>
    <font>
      <sz val="10"/>
      <color indexed="8"/>
      <name val="Tahoma"/>
      <family val="2"/>
    </font>
    <font>
      <sz val="10"/>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1"/>
      <color indexed="8"/>
      <name val="Arial"/>
      <family val="2"/>
    </font>
    <font>
      <sz val="10"/>
      <color indexed="8"/>
      <name val="Times New Roman"/>
      <family val="1"/>
    </font>
    <font>
      <b/>
      <sz val="12"/>
      <color indexed="8"/>
      <name val="Times New Roman"/>
      <family val="1"/>
    </font>
    <font>
      <b/>
      <sz val="18"/>
      <color indexed="8"/>
      <name val="Arial Narrow"/>
      <family val="2"/>
    </font>
    <font>
      <sz val="12"/>
      <color indexed="8"/>
      <name val="Arial"/>
      <family val="2"/>
    </font>
    <font>
      <b/>
      <sz val="16"/>
      <color indexed="8"/>
      <name val="Times New Roman"/>
      <family val="1"/>
    </font>
    <font>
      <b/>
      <sz val="18"/>
      <color indexed="8"/>
      <name val="Times New Roman"/>
      <family val="1"/>
    </font>
    <font>
      <b/>
      <sz val="14"/>
      <color indexed="8"/>
      <name val="Times New Roman"/>
      <family val="1"/>
    </font>
    <font>
      <b/>
      <sz val="20"/>
      <color indexed="8"/>
      <name val="Times New Roman"/>
      <family val="1"/>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b/>
      <sz val="10"/>
      <color theme="1"/>
      <name val="Times New Roman"/>
      <family val="1"/>
    </font>
    <font>
      <b/>
      <sz val="11"/>
      <color theme="1"/>
      <name val="Arial"/>
      <family val="2"/>
    </font>
    <font>
      <sz val="10"/>
      <color theme="1"/>
      <name val="Times New Roman"/>
      <family val="1"/>
    </font>
    <font>
      <sz val="10"/>
      <color rgb="FF000000"/>
      <name val="Calibri"/>
      <family val="2"/>
    </font>
    <font>
      <sz val="10"/>
      <color theme="1"/>
      <name val="Arial"/>
      <family val="2"/>
    </font>
    <font>
      <sz val="10"/>
      <color rgb="FF000000"/>
      <name val="Arial"/>
      <family val="2"/>
    </font>
    <font>
      <b/>
      <sz val="12"/>
      <color theme="1"/>
      <name val="Times New Roman"/>
      <family val="1"/>
    </font>
    <font>
      <sz val="12"/>
      <color theme="1"/>
      <name val="Arial"/>
      <family val="2"/>
    </font>
    <font>
      <b/>
      <sz val="16"/>
      <color theme="1"/>
      <name val="Times New Roman"/>
      <family val="1"/>
    </font>
    <font>
      <sz val="10"/>
      <color theme="1"/>
      <name val="Tahoma"/>
      <family val="2"/>
    </font>
    <font>
      <b/>
      <sz val="18"/>
      <color theme="1"/>
      <name val="Times New Roman"/>
      <family val="1"/>
    </font>
    <font>
      <b/>
      <sz val="10"/>
      <color rgb="FF000000"/>
      <name val="Times New Roman"/>
      <family val="1"/>
    </font>
    <font>
      <b/>
      <sz val="18"/>
      <color theme="1"/>
      <name val="Arial Narrow"/>
      <family val="2"/>
    </font>
    <font>
      <b/>
      <sz val="14"/>
      <color theme="1"/>
      <name val="Times New Roman"/>
      <family val="1"/>
    </font>
    <font>
      <b/>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color indexed="8"/>
      </right>
      <top style="medium"/>
      <bottom style="medium"/>
    </border>
    <border>
      <left style="thin">
        <color indexed="8"/>
      </left>
      <right style="thin">
        <color indexed="8"/>
      </right>
      <top style="medium"/>
      <bottom style="medium"/>
    </border>
    <border>
      <left style="thin">
        <color indexed="8"/>
      </left>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border>
    <border>
      <left style="medium"/>
      <right style="medium"/>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1" applyNumberFormat="0" applyFont="0" applyAlignment="0" applyProtection="0"/>
    <xf numFmtId="0" fontId="35" fillId="21" borderId="0" applyNumberFormat="0" applyBorder="0" applyAlignment="0" applyProtection="0"/>
    <xf numFmtId="0" fontId="36"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Font="1" applyAlignment="1">
      <alignment/>
    </xf>
    <xf numFmtId="0" fontId="52" fillId="0" borderId="0" xfId="0" applyFont="1" applyAlignment="1">
      <alignment/>
    </xf>
    <xf numFmtId="0" fontId="52" fillId="0" borderId="0" xfId="0" applyNumberFormat="1" applyFont="1" applyAlignment="1">
      <alignment/>
    </xf>
    <xf numFmtId="0" fontId="52" fillId="0" borderId="0" xfId="0" applyNumberFormat="1" applyFont="1" applyAlignment="1">
      <alignment wrapText="1"/>
    </xf>
    <xf numFmtId="0" fontId="53" fillId="33" borderId="10"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4" fillId="0" borderId="0" xfId="0" applyFont="1" applyAlignment="1">
      <alignment/>
    </xf>
    <xf numFmtId="0" fontId="54" fillId="0" borderId="0" xfId="0" applyFont="1" applyAlignment="1">
      <alignment vertical="center"/>
    </xf>
    <xf numFmtId="0" fontId="53" fillId="33" borderId="12" xfId="0" applyFont="1" applyFill="1" applyBorder="1" applyAlignment="1">
      <alignment horizontal="center" vertical="center" wrapText="1"/>
    </xf>
    <xf numFmtId="0" fontId="55" fillId="0" borderId="0" xfId="0" applyFont="1" applyBorder="1" applyAlignment="1">
      <alignment horizontal="center" wrapText="1"/>
    </xf>
    <xf numFmtId="0" fontId="55" fillId="0" borderId="0" xfId="0" applyFont="1" applyBorder="1" applyAlignment="1" applyProtection="1">
      <alignment horizontal="center"/>
      <protection locked="0"/>
    </xf>
    <xf numFmtId="0" fontId="56" fillId="0" borderId="0" xfId="0" applyFont="1" applyBorder="1" applyAlignment="1" applyProtection="1">
      <alignment/>
      <protection locked="0"/>
    </xf>
    <xf numFmtId="0" fontId="53" fillId="33" borderId="13" xfId="0" applyFont="1" applyFill="1" applyBorder="1" applyAlignment="1">
      <alignment horizontal="center" vertical="center" wrapText="1"/>
    </xf>
    <xf numFmtId="0" fontId="57" fillId="0" borderId="14" xfId="0" applyFont="1" applyBorder="1" applyAlignment="1">
      <alignment wrapText="1"/>
    </xf>
    <xf numFmtId="0" fontId="58" fillId="0" borderId="14" xfId="0" applyFont="1" applyBorder="1" applyAlignment="1">
      <alignment wrapText="1"/>
    </xf>
    <xf numFmtId="0" fontId="59" fillId="33" borderId="12" xfId="0" applyFont="1" applyFill="1" applyBorder="1" applyAlignment="1">
      <alignment horizontal="center" vertical="center" wrapText="1"/>
    </xf>
    <xf numFmtId="0" fontId="2" fillId="0" borderId="15" xfId="0" applyFont="1" applyBorder="1" applyAlignment="1">
      <alignment horizontal="center" vertical="center" wrapText="1"/>
    </xf>
    <xf numFmtId="4" fontId="4" fillId="34" borderId="16" xfId="0" applyNumberFormat="1" applyFont="1" applyFill="1" applyBorder="1" applyAlignment="1">
      <alignment horizontal="center" vertical="center" wrapText="1"/>
    </xf>
    <xf numFmtId="4" fontId="4" fillId="34" borderId="17"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60" fillId="0" borderId="14" xfId="0" applyFont="1" applyBorder="1" applyAlignment="1">
      <alignment vertical="center" wrapText="1"/>
    </xf>
    <xf numFmtId="0" fontId="61" fillId="33" borderId="11" xfId="0" applyFont="1" applyFill="1" applyBorder="1" applyAlignment="1">
      <alignment horizontal="center" vertical="center" wrapText="1"/>
    </xf>
    <xf numFmtId="0" fontId="62" fillId="0" borderId="14" xfId="0" applyFont="1" applyBorder="1" applyAlignment="1">
      <alignment horizontal="right" vertical="top"/>
    </xf>
    <xf numFmtId="0" fontId="62" fillId="0" borderId="14" xfId="0" applyFont="1" applyBorder="1" applyAlignment="1">
      <alignment vertical="center" wrapText="1"/>
    </xf>
    <xf numFmtId="0" fontId="62" fillId="0" borderId="14" xfId="0" applyFont="1" applyFill="1" applyBorder="1" applyAlignment="1">
      <alignment horizontal="right" vertical="top"/>
    </xf>
    <xf numFmtId="0" fontId="62" fillId="0" borderId="20" xfId="0" applyFont="1" applyBorder="1" applyAlignment="1">
      <alignment horizontal="right" vertical="top"/>
    </xf>
    <xf numFmtId="0" fontId="62" fillId="0" borderId="20" xfId="0" applyFont="1" applyBorder="1" applyAlignment="1">
      <alignment vertical="center" wrapText="1"/>
    </xf>
    <xf numFmtId="4" fontId="59" fillId="0" borderId="21" xfId="0" applyNumberFormat="1" applyFont="1" applyBorder="1" applyAlignment="1">
      <alignment horizontal="center" vertical="center" wrapText="1"/>
    </xf>
    <xf numFmtId="4" fontId="53" fillId="33" borderId="12" xfId="0" applyNumberFormat="1" applyFont="1" applyFill="1" applyBorder="1" applyAlignment="1">
      <alignment horizontal="center" vertical="center" wrapText="1"/>
    </xf>
    <xf numFmtId="0" fontId="62" fillId="0" borderId="14" xfId="0" applyFont="1" applyBorder="1" applyAlignment="1">
      <alignment horizontal="center" vertical="center"/>
    </xf>
    <xf numFmtId="0" fontId="62" fillId="0" borderId="12" xfId="0" applyFont="1" applyBorder="1" applyAlignment="1">
      <alignment horizontal="center" vertical="center"/>
    </xf>
    <xf numFmtId="0" fontId="62" fillId="0" borderId="20" xfId="0" applyFont="1" applyBorder="1" applyAlignment="1">
      <alignment horizontal="center" vertical="center"/>
    </xf>
    <xf numFmtId="4" fontId="62" fillId="0" borderId="14" xfId="0" applyNumberFormat="1" applyFont="1" applyBorder="1" applyAlignment="1">
      <alignment horizontal="center" vertical="center"/>
    </xf>
    <xf numFmtId="4" fontId="62" fillId="0" borderId="12" xfId="0" applyNumberFormat="1" applyFont="1" applyBorder="1" applyAlignment="1">
      <alignment horizontal="center" vertical="center"/>
    </xf>
    <xf numFmtId="4" fontId="62" fillId="0" borderId="20" xfId="0" applyNumberFormat="1" applyFont="1" applyBorder="1" applyAlignment="1">
      <alignment horizontal="center" vertical="center"/>
    </xf>
    <xf numFmtId="4" fontId="53" fillId="20" borderId="12" xfId="0" applyNumberFormat="1" applyFont="1" applyFill="1" applyBorder="1" applyAlignment="1">
      <alignment horizontal="center" vertical="center" wrapText="1"/>
    </xf>
    <xf numFmtId="0" fontId="57" fillId="20" borderId="14" xfId="0" applyFont="1" applyFill="1" applyBorder="1" applyAlignment="1">
      <alignment wrapText="1"/>
    </xf>
    <xf numFmtId="4" fontId="53" fillId="20" borderId="19" xfId="0" applyNumberFormat="1" applyFont="1" applyFill="1" applyBorder="1" applyAlignment="1">
      <alignment horizontal="center" vertical="center" wrapText="1"/>
    </xf>
    <xf numFmtId="4" fontId="62" fillId="20" borderId="14" xfId="0" applyNumberFormat="1" applyFont="1" applyFill="1" applyBorder="1" applyAlignment="1">
      <alignment horizontal="center" vertical="center"/>
    </xf>
    <xf numFmtId="0" fontId="62" fillId="20" borderId="14" xfId="0" applyFont="1" applyFill="1" applyBorder="1" applyAlignment="1">
      <alignment vertical="center" wrapText="1"/>
    </xf>
    <xf numFmtId="0" fontId="63" fillId="0" borderId="0" xfId="0" applyNumberFormat="1" applyFont="1" applyBorder="1" applyAlignment="1">
      <alignment horizontal="center" vertical="center" wrapText="1"/>
    </xf>
    <xf numFmtId="4" fontId="59" fillId="0" borderId="0" xfId="0" applyNumberFormat="1" applyFont="1" applyBorder="1" applyAlignment="1">
      <alignment horizontal="center" vertical="center" wrapText="1"/>
    </xf>
    <xf numFmtId="0" fontId="64" fillId="0" borderId="22" xfId="0" applyFont="1" applyBorder="1" applyAlignment="1">
      <alignment horizontal="center" vertical="center" wrapText="1"/>
    </xf>
    <xf numFmtId="0" fontId="62" fillId="35" borderId="20" xfId="0" applyFont="1" applyFill="1" applyBorder="1" applyAlignment="1">
      <alignment horizontal="center" vertical="center" wrapText="1"/>
    </xf>
    <xf numFmtId="0" fontId="62" fillId="35" borderId="19" xfId="0" applyFont="1" applyFill="1" applyBorder="1" applyAlignment="1">
      <alignment horizontal="center" vertical="center" wrapText="1"/>
    </xf>
    <xf numFmtId="0" fontId="62" fillId="35" borderId="12" xfId="0" applyFont="1" applyFill="1" applyBorder="1" applyAlignment="1">
      <alignment horizontal="center" vertical="center" wrapText="1"/>
    </xf>
    <xf numFmtId="0" fontId="65" fillId="0" borderId="12" xfId="0" applyFont="1" applyBorder="1" applyAlignment="1">
      <alignment horizontal="center" vertical="center" wrapText="1"/>
    </xf>
    <xf numFmtId="0" fontId="63" fillId="0" borderId="23" xfId="0" applyNumberFormat="1" applyFont="1" applyBorder="1" applyAlignment="1">
      <alignment horizontal="center" vertical="center" wrapText="1"/>
    </xf>
    <xf numFmtId="0" fontId="63" fillId="0" borderId="24" xfId="0" applyNumberFormat="1" applyFont="1" applyBorder="1" applyAlignment="1">
      <alignment horizontal="center" vertical="center" wrapText="1"/>
    </xf>
    <xf numFmtId="0" fontId="55" fillId="0" borderId="24" xfId="0" applyFont="1" applyBorder="1" applyAlignment="1">
      <alignment horizontal="center" wrapText="1"/>
    </xf>
    <xf numFmtId="0" fontId="55" fillId="0" borderId="25" xfId="0" applyFont="1" applyBorder="1" applyAlignment="1">
      <alignment horizontal="center" wrapText="1"/>
    </xf>
    <xf numFmtId="0" fontId="59" fillId="33" borderId="26" xfId="0" applyFont="1" applyFill="1" applyBorder="1" applyAlignment="1">
      <alignment horizontal="center" vertical="center" wrapText="1"/>
    </xf>
    <xf numFmtId="0" fontId="59" fillId="33" borderId="27" xfId="0" applyFont="1" applyFill="1" applyBorder="1" applyAlignment="1">
      <alignment horizontal="center" vertical="center" wrapText="1"/>
    </xf>
    <xf numFmtId="0" fontId="59" fillId="33" borderId="28" xfId="0" applyFont="1" applyFill="1" applyBorder="1" applyAlignment="1">
      <alignment horizontal="center" vertical="center" wrapText="1"/>
    </xf>
    <xf numFmtId="0" fontId="57" fillId="0" borderId="26" xfId="0" applyFont="1" applyBorder="1" applyAlignment="1">
      <alignment horizontal="center" wrapText="1"/>
    </xf>
    <xf numFmtId="0" fontId="57" fillId="0" borderId="28" xfId="0" applyFont="1" applyBorder="1" applyAlignment="1">
      <alignment horizontal="center" wrapText="1"/>
    </xf>
    <xf numFmtId="0" fontId="66" fillId="0" borderId="0" xfId="0" applyNumberFormat="1" applyFont="1" applyBorder="1" applyAlignment="1">
      <alignment horizontal="left" vertical="top" wrapText="1"/>
    </xf>
    <xf numFmtId="0" fontId="52" fillId="0" borderId="0" xfId="0" applyFont="1" applyAlignment="1">
      <alignment wrapText="1"/>
    </xf>
    <xf numFmtId="0" fontId="53" fillId="33" borderId="26" xfId="0" applyFont="1" applyFill="1" applyBorder="1" applyAlignment="1">
      <alignment horizontal="center" vertical="center" wrapText="1"/>
    </xf>
    <xf numFmtId="0" fontId="53" fillId="33" borderId="27" xfId="0" applyFont="1" applyFill="1" applyBorder="1" applyAlignment="1">
      <alignment horizontal="center" vertical="center" wrapText="1"/>
    </xf>
    <xf numFmtId="0" fontId="53" fillId="33" borderId="28" xfId="0" applyFont="1" applyFill="1" applyBorder="1" applyAlignment="1">
      <alignment horizontal="center" vertical="center" wrapText="1"/>
    </xf>
    <xf numFmtId="0" fontId="62" fillId="35" borderId="29" xfId="0" applyFont="1" applyFill="1" applyBorder="1" applyAlignment="1">
      <alignment horizontal="center" vertical="center" wrapText="1"/>
    </xf>
    <xf numFmtId="0" fontId="61" fillId="0" borderId="23" xfId="0" applyNumberFormat="1" applyFont="1" applyBorder="1" applyAlignment="1">
      <alignment horizontal="right" vertical="center" wrapText="1"/>
    </xf>
    <xf numFmtId="0" fontId="61" fillId="0" borderId="24" xfId="0" applyNumberFormat="1" applyFont="1" applyBorder="1" applyAlignment="1">
      <alignment horizontal="right" vertical="center" wrapText="1"/>
    </xf>
    <xf numFmtId="0" fontId="59" fillId="0" borderId="25" xfId="0" applyNumberFormat="1" applyFont="1" applyBorder="1" applyAlignment="1">
      <alignment vertical="center" wrapText="1"/>
    </xf>
    <xf numFmtId="0" fontId="59" fillId="20" borderId="21" xfId="0" applyNumberFormat="1" applyFont="1" applyFill="1" applyBorder="1" applyAlignment="1">
      <alignment horizontal="center" vertical="center" wrapText="1"/>
    </xf>
    <xf numFmtId="0" fontId="59" fillId="0" borderId="0" xfId="0" applyNumberFormat="1" applyFont="1" applyBorder="1" applyAlignment="1">
      <alignment horizontal="left" vertical="top" wrapText="1"/>
    </xf>
    <xf numFmtId="0" fontId="55" fillId="0" borderId="0" xfId="0" applyNumberFormat="1" applyFont="1" applyBorder="1" applyAlignment="1">
      <alignment horizontal="left" vertical="top" wrapText="1"/>
    </xf>
    <xf numFmtId="0" fontId="67" fillId="0" borderId="19" xfId="0" applyFont="1" applyBorder="1" applyAlignment="1">
      <alignment horizontal="center" vertical="center" wrapText="1"/>
    </xf>
    <xf numFmtId="0" fontId="67" fillId="0" borderId="14"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30" xfId="0" applyFont="1" applyBorder="1" applyAlignment="1">
      <alignment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8"/>
  <sheetViews>
    <sheetView showZeros="0" tabSelected="1" workbookViewId="0" topLeftCell="A1">
      <selection activeCell="A5" sqref="A5"/>
    </sheetView>
  </sheetViews>
  <sheetFormatPr defaultColWidth="9.140625" defaultRowHeight="15"/>
  <cols>
    <col min="1" max="1" width="5.140625" style="2" customWidth="1"/>
    <col min="2" max="2" width="37.57421875" style="1" customWidth="1"/>
    <col min="3" max="3" width="7.140625" style="1" customWidth="1"/>
    <col min="4" max="4" width="10.421875" style="1" customWidth="1"/>
    <col min="5" max="5" width="11.57421875" style="1" customWidth="1"/>
    <col min="6" max="6" width="14.57421875" style="1" customWidth="1"/>
    <col min="7" max="7" width="15.140625" style="1" customWidth="1"/>
    <col min="8" max="8" width="8.28125" style="1" customWidth="1"/>
    <col min="9" max="9" width="9.00390625" style="1" customWidth="1"/>
    <col min="10" max="10" width="23.7109375" style="1" customWidth="1"/>
    <col min="11" max="16384" width="9.140625" style="1" customWidth="1"/>
  </cols>
  <sheetData>
    <row r="1" ht="16.5" customHeight="1">
      <c r="A1" s="7" t="s">
        <v>316</v>
      </c>
    </row>
    <row r="2" ht="15">
      <c r="A2" s="6" t="s">
        <v>8</v>
      </c>
    </row>
    <row r="3" ht="15">
      <c r="A3" s="6" t="s">
        <v>43</v>
      </c>
    </row>
    <row r="4" ht="15">
      <c r="A4" s="6" t="s">
        <v>318</v>
      </c>
    </row>
    <row r="5" ht="15">
      <c r="A5" s="6"/>
    </row>
    <row r="6" ht="15">
      <c r="A6" s="7" t="s">
        <v>317</v>
      </c>
    </row>
    <row r="7" ht="13.5" thickBot="1"/>
    <row r="8" spans="1:10" ht="123.75" customHeight="1" thickBot="1">
      <c r="A8" s="4" t="s">
        <v>0</v>
      </c>
      <c r="B8" s="23" t="s">
        <v>1</v>
      </c>
      <c r="C8" s="5" t="s">
        <v>6</v>
      </c>
      <c r="D8" s="5" t="s">
        <v>7</v>
      </c>
      <c r="E8" s="16" t="s">
        <v>319</v>
      </c>
      <c r="F8" s="17" t="s">
        <v>173</v>
      </c>
      <c r="G8" s="17" t="s">
        <v>174</v>
      </c>
      <c r="H8" s="18" t="s">
        <v>175</v>
      </c>
      <c r="I8" s="5" t="s">
        <v>42</v>
      </c>
      <c r="J8" s="44" t="s">
        <v>315</v>
      </c>
    </row>
    <row r="9" spans="1:10" ht="25.5">
      <c r="A9" s="70" t="s">
        <v>171</v>
      </c>
      <c r="B9" s="73" t="s">
        <v>44</v>
      </c>
      <c r="C9" s="48"/>
      <c r="D9" s="48"/>
      <c r="E9" s="48"/>
      <c r="F9" s="48"/>
      <c r="G9" s="48"/>
      <c r="H9" s="48"/>
      <c r="I9" s="48"/>
      <c r="J9" s="48"/>
    </row>
    <row r="10" spans="1:10" ht="27" customHeight="1">
      <c r="A10" s="22" t="s">
        <v>2</v>
      </c>
      <c r="B10" s="22" t="s">
        <v>326</v>
      </c>
      <c r="C10" s="19" t="s">
        <v>3</v>
      </c>
      <c r="D10" s="15">
        <v>1</v>
      </c>
      <c r="E10" s="37"/>
      <c r="F10" s="30">
        <f>D10*E10</f>
        <v>0</v>
      </c>
      <c r="G10" s="30">
        <f>F10+F10*H10/100</f>
        <v>0</v>
      </c>
      <c r="H10" s="38"/>
      <c r="I10" s="56"/>
      <c r="J10" s="57"/>
    </row>
    <row r="11" spans="1:10" ht="16.5" customHeight="1">
      <c r="A11" s="13" t="s">
        <v>4</v>
      </c>
      <c r="B11" s="13" t="s">
        <v>45</v>
      </c>
      <c r="C11" s="12"/>
      <c r="D11" s="8"/>
      <c r="E11" s="30"/>
      <c r="F11" s="30"/>
      <c r="G11" s="30"/>
      <c r="H11" s="13"/>
      <c r="I11" s="38"/>
      <c r="J11" s="38"/>
    </row>
    <row r="12" spans="1:10" ht="16.5" customHeight="1">
      <c r="A12" s="13" t="s">
        <v>5</v>
      </c>
      <c r="B12" s="13" t="s">
        <v>46</v>
      </c>
      <c r="C12" s="12"/>
      <c r="D12" s="8"/>
      <c r="E12" s="30"/>
      <c r="F12" s="30"/>
      <c r="G12" s="30"/>
      <c r="H12" s="13"/>
      <c r="I12" s="38"/>
      <c r="J12" s="38"/>
    </row>
    <row r="13" spans="1:10" ht="16.5" customHeight="1">
      <c r="A13" s="13" t="s">
        <v>47</v>
      </c>
      <c r="B13" s="13" t="s">
        <v>48</v>
      </c>
      <c r="C13" s="12"/>
      <c r="D13" s="8"/>
      <c r="E13" s="30"/>
      <c r="F13" s="30"/>
      <c r="G13" s="30"/>
      <c r="H13" s="13"/>
      <c r="I13" s="38"/>
      <c r="J13" s="38"/>
    </row>
    <row r="14" spans="1:10" ht="25.5">
      <c r="A14" s="13" t="s">
        <v>49</v>
      </c>
      <c r="B14" s="13" t="s">
        <v>50</v>
      </c>
      <c r="C14" s="12"/>
      <c r="D14" s="8"/>
      <c r="E14" s="30"/>
      <c r="F14" s="30"/>
      <c r="G14" s="30"/>
      <c r="H14" s="13"/>
      <c r="I14" s="38"/>
      <c r="J14" s="38"/>
    </row>
    <row r="15" spans="1:10" ht="25.5">
      <c r="A15" s="13" t="s">
        <v>51</v>
      </c>
      <c r="B15" s="13" t="s">
        <v>52</v>
      </c>
      <c r="C15" s="12"/>
      <c r="D15" s="8"/>
      <c r="E15" s="30"/>
      <c r="F15" s="30"/>
      <c r="G15" s="30"/>
      <c r="H15" s="13"/>
      <c r="I15" s="38"/>
      <c r="J15" s="38"/>
    </row>
    <row r="16" spans="1:10" ht="25.5">
      <c r="A16" s="13" t="s">
        <v>53</v>
      </c>
      <c r="B16" s="13" t="s">
        <v>54</v>
      </c>
      <c r="C16" s="12"/>
      <c r="D16" s="8"/>
      <c r="E16" s="30"/>
      <c r="F16" s="30"/>
      <c r="G16" s="30"/>
      <c r="H16" s="13"/>
      <c r="I16" s="38"/>
      <c r="J16" s="38"/>
    </row>
    <row r="17" spans="1:10" ht="16.5" customHeight="1">
      <c r="A17" s="13" t="s">
        <v>55</v>
      </c>
      <c r="B17" s="13" t="s">
        <v>56</v>
      </c>
      <c r="C17" s="12"/>
      <c r="D17" s="8"/>
      <c r="E17" s="30"/>
      <c r="F17" s="30"/>
      <c r="G17" s="30"/>
      <c r="H17" s="13"/>
      <c r="I17" s="38"/>
      <c r="J17" s="38"/>
    </row>
    <row r="18" spans="1:10" ht="16.5" customHeight="1">
      <c r="A18" s="13" t="s">
        <v>57</v>
      </c>
      <c r="B18" s="13" t="s">
        <v>58</v>
      </c>
      <c r="C18" s="12"/>
      <c r="D18" s="8"/>
      <c r="E18" s="30"/>
      <c r="F18" s="30"/>
      <c r="G18" s="30"/>
      <c r="H18" s="13"/>
      <c r="I18" s="38"/>
      <c r="J18" s="38"/>
    </row>
    <row r="19" spans="1:10" ht="25.5">
      <c r="A19" s="13" t="s">
        <v>59</v>
      </c>
      <c r="B19" s="13" t="s">
        <v>60</v>
      </c>
      <c r="C19" s="12"/>
      <c r="D19" s="8"/>
      <c r="E19" s="30"/>
      <c r="F19" s="30"/>
      <c r="G19" s="30"/>
      <c r="H19" s="13"/>
      <c r="I19" s="38"/>
      <c r="J19" s="38"/>
    </row>
    <row r="20" spans="1:10" ht="27" customHeight="1">
      <c r="A20" s="22" t="s">
        <v>9</v>
      </c>
      <c r="B20" s="22" t="s">
        <v>61</v>
      </c>
      <c r="C20" s="19" t="s">
        <v>3</v>
      </c>
      <c r="D20" s="15">
        <v>1</v>
      </c>
      <c r="E20" s="37"/>
      <c r="F20" s="30">
        <f>D20*E20</f>
        <v>0</v>
      </c>
      <c r="G20" s="30">
        <f>F20+F20*H20/100</f>
        <v>0</v>
      </c>
      <c r="H20" s="38"/>
      <c r="I20" s="56"/>
      <c r="J20" s="57"/>
    </row>
    <row r="21" spans="1:10" ht="25.5">
      <c r="A21" s="13" t="s">
        <v>16</v>
      </c>
      <c r="B21" s="13" t="s">
        <v>62</v>
      </c>
      <c r="C21" s="12"/>
      <c r="D21" s="8"/>
      <c r="E21" s="30"/>
      <c r="F21" s="30"/>
      <c r="G21" s="30"/>
      <c r="H21" s="13"/>
      <c r="I21" s="38"/>
      <c r="J21" s="38"/>
    </row>
    <row r="22" spans="1:10" ht="25.5">
      <c r="A22" s="13" t="s">
        <v>17</v>
      </c>
      <c r="B22" s="13" t="s">
        <v>63</v>
      </c>
      <c r="C22" s="12"/>
      <c r="D22" s="8"/>
      <c r="E22" s="30"/>
      <c r="F22" s="30"/>
      <c r="G22" s="30"/>
      <c r="H22" s="13"/>
      <c r="I22" s="38"/>
      <c r="J22" s="38"/>
    </row>
    <row r="23" spans="1:10" ht="38.25">
      <c r="A23" s="13" t="s">
        <v>18</v>
      </c>
      <c r="B23" s="13" t="s">
        <v>64</v>
      </c>
      <c r="C23" s="12"/>
      <c r="D23" s="8"/>
      <c r="E23" s="30"/>
      <c r="F23" s="30"/>
      <c r="G23" s="30"/>
      <c r="H23" s="13"/>
      <c r="I23" s="38"/>
      <c r="J23" s="38"/>
    </row>
    <row r="24" spans="1:10" ht="25.5">
      <c r="A24" s="13" t="s">
        <v>19</v>
      </c>
      <c r="B24" s="13" t="s">
        <v>65</v>
      </c>
      <c r="C24" s="12"/>
      <c r="D24" s="8"/>
      <c r="E24" s="30"/>
      <c r="F24" s="30"/>
      <c r="G24" s="30"/>
      <c r="H24" s="13"/>
      <c r="I24" s="38"/>
      <c r="J24" s="38"/>
    </row>
    <row r="25" spans="1:10" ht="25.5">
      <c r="A25" s="13" t="s">
        <v>20</v>
      </c>
      <c r="B25" s="13" t="s">
        <v>66</v>
      </c>
      <c r="C25" s="12"/>
      <c r="D25" s="8"/>
      <c r="E25" s="30"/>
      <c r="F25" s="30"/>
      <c r="G25" s="30"/>
      <c r="H25" s="13"/>
      <c r="I25" s="38"/>
      <c r="J25" s="38"/>
    </row>
    <row r="26" spans="1:10" ht="16.5" customHeight="1">
      <c r="A26" s="13" t="s">
        <v>21</v>
      </c>
      <c r="B26" s="13" t="s">
        <v>67</v>
      </c>
      <c r="C26" s="12"/>
      <c r="D26" s="8"/>
      <c r="E26" s="30"/>
      <c r="F26" s="30"/>
      <c r="G26" s="30"/>
      <c r="H26" s="13"/>
      <c r="I26" s="38"/>
      <c r="J26" s="38"/>
    </row>
    <row r="27" spans="1:10" ht="26.25" customHeight="1">
      <c r="A27" s="22" t="s">
        <v>10</v>
      </c>
      <c r="B27" s="22" t="s">
        <v>68</v>
      </c>
      <c r="C27" s="19" t="s">
        <v>3</v>
      </c>
      <c r="D27" s="15">
        <v>1</v>
      </c>
      <c r="E27" s="37"/>
      <c r="F27" s="30">
        <f>D27*E27</f>
        <v>0</v>
      </c>
      <c r="G27" s="30">
        <f>F27+F27*H27/100</f>
        <v>0</v>
      </c>
      <c r="H27" s="38"/>
      <c r="I27" s="56"/>
      <c r="J27" s="57"/>
    </row>
    <row r="28" spans="1:10" ht="25.5">
      <c r="A28" s="13" t="s">
        <v>22</v>
      </c>
      <c r="B28" s="13" t="s">
        <v>69</v>
      </c>
      <c r="C28" s="12"/>
      <c r="D28" s="8"/>
      <c r="E28" s="30"/>
      <c r="F28" s="30"/>
      <c r="G28" s="30"/>
      <c r="H28" s="13"/>
      <c r="I28" s="38"/>
      <c r="J28" s="38"/>
    </row>
    <row r="29" spans="1:10" ht="16.5" customHeight="1">
      <c r="A29" s="13" t="s">
        <v>23</v>
      </c>
      <c r="B29" s="13" t="s">
        <v>70</v>
      </c>
      <c r="C29" s="12"/>
      <c r="D29" s="8"/>
      <c r="E29" s="30"/>
      <c r="F29" s="30"/>
      <c r="G29" s="30"/>
      <c r="H29" s="13"/>
      <c r="I29" s="38"/>
      <c r="J29" s="38"/>
    </row>
    <row r="30" spans="1:10" ht="16.5" customHeight="1">
      <c r="A30" s="13" t="s">
        <v>24</v>
      </c>
      <c r="B30" s="13" t="s">
        <v>71</v>
      </c>
      <c r="C30" s="12"/>
      <c r="D30" s="8"/>
      <c r="E30" s="30"/>
      <c r="F30" s="30"/>
      <c r="G30" s="30"/>
      <c r="H30" s="13"/>
      <c r="I30" s="38"/>
      <c r="J30" s="38"/>
    </row>
    <row r="31" spans="1:10" ht="16.5" customHeight="1">
      <c r="A31" s="13" t="s">
        <v>25</v>
      </c>
      <c r="B31" s="13" t="s">
        <v>72</v>
      </c>
      <c r="C31" s="12"/>
      <c r="D31" s="8"/>
      <c r="E31" s="30"/>
      <c r="F31" s="30"/>
      <c r="G31" s="30"/>
      <c r="H31" s="13"/>
      <c r="I31" s="38"/>
      <c r="J31" s="38"/>
    </row>
    <row r="32" spans="1:10" ht="31.5" customHeight="1">
      <c r="A32" s="22" t="s">
        <v>11</v>
      </c>
      <c r="B32" s="22" t="s">
        <v>73</v>
      </c>
      <c r="C32" s="19" t="s">
        <v>3</v>
      </c>
      <c r="D32" s="15">
        <v>1</v>
      </c>
      <c r="E32" s="37"/>
      <c r="F32" s="30">
        <f>D32*E32</f>
        <v>0</v>
      </c>
      <c r="G32" s="30">
        <f>F32+F32*H32/100</f>
        <v>0</v>
      </c>
      <c r="H32" s="38"/>
      <c r="I32" s="56"/>
      <c r="J32" s="57"/>
    </row>
    <row r="33" spans="1:10" ht="25.5">
      <c r="A33" s="13" t="s">
        <v>26</v>
      </c>
      <c r="B33" s="13" t="s">
        <v>74</v>
      </c>
      <c r="C33" s="12"/>
      <c r="D33" s="8"/>
      <c r="E33" s="30"/>
      <c r="F33" s="30"/>
      <c r="G33" s="30"/>
      <c r="H33" s="13"/>
      <c r="I33" s="38"/>
      <c r="J33" s="38"/>
    </row>
    <row r="34" spans="1:10" ht="25.5">
      <c r="A34" s="13" t="s">
        <v>27</v>
      </c>
      <c r="B34" s="13" t="s">
        <v>75</v>
      </c>
      <c r="C34" s="12"/>
      <c r="D34" s="8"/>
      <c r="E34" s="30"/>
      <c r="F34" s="30"/>
      <c r="G34" s="30"/>
      <c r="H34" s="13"/>
      <c r="I34" s="38"/>
      <c r="J34" s="38"/>
    </row>
    <row r="35" spans="1:10" ht="25.5">
      <c r="A35" s="13" t="s">
        <v>28</v>
      </c>
      <c r="B35" s="13" t="s">
        <v>76</v>
      </c>
      <c r="C35" s="12"/>
      <c r="D35" s="8"/>
      <c r="E35" s="30"/>
      <c r="F35" s="30"/>
      <c r="G35" s="30"/>
      <c r="H35" s="13"/>
      <c r="I35" s="38"/>
      <c r="J35" s="38"/>
    </row>
    <row r="36" spans="1:10" ht="16.5" customHeight="1">
      <c r="A36" s="13" t="s">
        <v>77</v>
      </c>
      <c r="B36" s="13" t="s">
        <v>78</v>
      </c>
      <c r="C36" s="12"/>
      <c r="D36" s="8"/>
      <c r="E36" s="30"/>
      <c r="F36" s="30"/>
      <c r="G36" s="30"/>
      <c r="H36" s="13"/>
      <c r="I36" s="38"/>
      <c r="J36" s="38"/>
    </row>
    <row r="37" spans="1:10" ht="16.5" customHeight="1">
      <c r="A37" s="13" t="s">
        <v>79</v>
      </c>
      <c r="B37" s="13" t="s">
        <v>80</v>
      </c>
      <c r="C37" s="12"/>
      <c r="D37" s="8"/>
      <c r="E37" s="30"/>
      <c r="F37" s="30"/>
      <c r="G37" s="30"/>
      <c r="H37" s="13"/>
      <c r="I37" s="38"/>
      <c r="J37" s="38"/>
    </row>
    <row r="38" spans="1:10" ht="16.5" customHeight="1">
      <c r="A38" s="13" t="s">
        <v>81</v>
      </c>
      <c r="B38" s="13" t="s">
        <v>82</v>
      </c>
      <c r="C38" s="12"/>
      <c r="D38" s="8"/>
      <c r="E38" s="30"/>
      <c r="F38" s="30"/>
      <c r="G38" s="30"/>
      <c r="H38" s="13"/>
      <c r="I38" s="38"/>
      <c r="J38" s="38"/>
    </row>
    <row r="39" spans="1:10" ht="16.5" customHeight="1">
      <c r="A39" s="13" t="s">
        <v>83</v>
      </c>
      <c r="B39" s="13" t="s">
        <v>84</v>
      </c>
      <c r="C39" s="12"/>
      <c r="D39" s="8"/>
      <c r="E39" s="30"/>
      <c r="F39" s="30"/>
      <c r="G39" s="30"/>
      <c r="H39" s="13"/>
      <c r="I39" s="38"/>
      <c r="J39" s="38"/>
    </row>
    <row r="40" spans="1:10" ht="27.75" customHeight="1">
      <c r="A40" s="22" t="s">
        <v>85</v>
      </c>
      <c r="B40" s="22" t="s">
        <v>86</v>
      </c>
      <c r="C40" s="19" t="s">
        <v>3</v>
      </c>
      <c r="D40" s="15">
        <v>1</v>
      </c>
      <c r="E40" s="37"/>
      <c r="F40" s="30">
        <f>D40*E40</f>
        <v>0</v>
      </c>
      <c r="G40" s="30">
        <f>F40+F40*H40/100</f>
        <v>0</v>
      </c>
      <c r="H40" s="38"/>
      <c r="I40" s="56"/>
      <c r="J40" s="57"/>
    </row>
    <row r="41" spans="1:10" ht="25.5">
      <c r="A41" s="13" t="s">
        <v>29</v>
      </c>
      <c r="B41" s="13" t="s">
        <v>87</v>
      </c>
      <c r="C41" s="12"/>
      <c r="D41" s="8"/>
      <c r="E41" s="30"/>
      <c r="F41" s="30"/>
      <c r="G41" s="30"/>
      <c r="H41" s="13"/>
      <c r="I41" s="38"/>
      <c r="J41" s="38"/>
    </row>
    <row r="42" spans="1:10" ht="25.5">
      <c r="A42" s="13" t="s">
        <v>30</v>
      </c>
      <c r="B42" s="13" t="s">
        <v>88</v>
      </c>
      <c r="C42" s="12"/>
      <c r="D42" s="8"/>
      <c r="E42" s="30"/>
      <c r="F42" s="30"/>
      <c r="G42" s="30"/>
      <c r="H42" s="13"/>
      <c r="I42" s="38"/>
      <c r="J42" s="38"/>
    </row>
    <row r="43" spans="1:10" ht="25.5">
      <c r="A43" s="13" t="s">
        <v>31</v>
      </c>
      <c r="B43" s="13" t="s">
        <v>89</v>
      </c>
      <c r="C43" s="12"/>
      <c r="D43" s="8"/>
      <c r="E43" s="30"/>
      <c r="F43" s="30"/>
      <c r="G43" s="30"/>
      <c r="H43" s="13"/>
      <c r="I43" s="38"/>
      <c r="J43" s="38"/>
    </row>
    <row r="44" spans="1:10" ht="25.5">
      <c r="A44" s="13" t="s">
        <v>32</v>
      </c>
      <c r="B44" s="13" t="s">
        <v>90</v>
      </c>
      <c r="C44" s="12"/>
      <c r="D44" s="8"/>
      <c r="E44" s="30"/>
      <c r="F44" s="30"/>
      <c r="G44" s="30"/>
      <c r="H44" s="13"/>
      <c r="I44" s="38"/>
      <c r="J44" s="38"/>
    </row>
    <row r="45" spans="1:10" ht="29.25" customHeight="1">
      <c r="A45" s="22" t="s">
        <v>13</v>
      </c>
      <c r="B45" s="22" t="s">
        <v>91</v>
      </c>
      <c r="C45" s="19" t="s">
        <v>3</v>
      </c>
      <c r="D45" s="15">
        <v>1</v>
      </c>
      <c r="E45" s="37"/>
      <c r="F45" s="30">
        <f>D45*E45</f>
        <v>0</v>
      </c>
      <c r="G45" s="30">
        <f>F45+F45*H45/100</f>
        <v>0</v>
      </c>
      <c r="H45" s="38"/>
      <c r="I45" s="56"/>
      <c r="J45" s="57"/>
    </row>
    <row r="46" spans="1:10" ht="25.5">
      <c r="A46" s="13" t="s">
        <v>92</v>
      </c>
      <c r="B46" s="13" t="s">
        <v>93</v>
      </c>
      <c r="C46" s="12"/>
      <c r="D46" s="8"/>
      <c r="E46" s="30"/>
      <c r="F46" s="30"/>
      <c r="G46" s="30"/>
      <c r="H46" s="13"/>
      <c r="I46" s="38"/>
      <c r="J46" s="38"/>
    </row>
    <row r="47" spans="1:10" ht="25.5">
      <c r="A47" s="13" t="s">
        <v>33</v>
      </c>
      <c r="B47" s="13" t="s">
        <v>94</v>
      </c>
      <c r="C47" s="12"/>
      <c r="D47" s="8"/>
      <c r="E47" s="30"/>
      <c r="F47" s="30"/>
      <c r="G47" s="30"/>
      <c r="H47" s="13"/>
      <c r="I47" s="38"/>
      <c r="J47" s="38"/>
    </row>
    <row r="48" spans="1:10" ht="25.5">
      <c r="A48" s="13" t="s">
        <v>34</v>
      </c>
      <c r="B48" s="13" t="s">
        <v>95</v>
      </c>
      <c r="C48" s="12"/>
      <c r="D48" s="8"/>
      <c r="E48" s="30"/>
      <c r="F48" s="30"/>
      <c r="G48" s="30"/>
      <c r="H48" s="13"/>
      <c r="I48" s="38"/>
      <c r="J48" s="38"/>
    </row>
    <row r="49" spans="1:10" ht="25.5">
      <c r="A49" s="13" t="s">
        <v>96</v>
      </c>
      <c r="B49" s="13" t="s">
        <v>97</v>
      </c>
      <c r="C49" s="12"/>
      <c r="D49" s="8"/>
      <c r="E49" s="30"/>
      <c r="F49" s="30"/>
      <c r="G49" s="30"/>
      <c r="H49" s="13"/>
      <c r="I49" s="38"/>
      <c r="J49" s="38"/>
    </row>
    <row r="50" spans="1:10" ht="25.5">
      <c r="A50" s="13" t="s">
        <v>98</v>
      </c>
      <c r="B50" s="13" t="s">
        <v>99</v>
      </c>
      <c r="C50" s="12"/>
      <c r="D50" s="8"/>
      <c r="E50" s="30"/>
      <c r="F50" s="30"/>
      <c r="G50" s="30"/>
      <c r="H50" s="13"/>
      <c r="I50" s="38"/>
      <c r="J50" s="38"/>
    </row>
    <row r="51" spans="1:10" ht="16.5" customHeight="1">
      <c r="A51" s="13" t="s">
        <v>100</v>
      </c>
      <c r="B51" s="13" t="s">
        <v>101</v>
      </c>
      <c r="C51" s="12"/>
      <c r="D51" s="8"/>
      <c r="E51" s="30"/>
      <c r="F51" s="30"/>
      <c r="G51" s="30"/>
      <c r="H51" s="13"/>
      <c r="I51" s="38"/>
      <c r="J51" s="38"/>
    </row>
    <row r="52" spans="1:10" ht="25.5">
      <c r="A52" s="13" t="s">
        <v>102</v>
      </c>
      <c r="B52" s="13" t="s">
        <v>103</v>
      </c>
      <c r="C52" s="12"/>
      <c r="D52" s="8"/>
      <c r="E52" s="30"/>
      <c r="F52" s="30"/>
      <c r="G52" s="30"/>
      <c r="H52" s="13"/>
      <c r="I52" s="38"/>
      <c r="J52" s="38"/>
    </row>
    <row r="53" spans="1:10" ht="16.5" customHeight="1">
      <c r="A53" s="13" t="s">
        <v>104</v>
      </c>
      <c r="B53" s="13" t="s">
        <v>105</v>
      </c>
      <c r="C53" s="12"/>
      <c r="D53" s="8"/>
      <c r="E53" s="30"/>
      <c r="F53" s="30"/>
      <c r="G53" s="30"/>
      <c r="H53" s="13"/>
      <c r="I53" s="38"/>
      <c r="J53" s="38"/>
    </row>
    <row r="54" spans="1:10" ht="25.5">
      <c r="A54" s="13" t="s">
        <v>106</v>
      </c>
      <c r="B54" s="13" t="s">
        <v>107</v>
      </c>
      <c r="C54" s="12"/>
      <c r="D54" s="8"/>
      <c r="E54" s="30"/>
      <c r="F54" s="30"/>
      <c r="G54" s="30"/>
      <c r="H54" s="13"/>
      <c r="I54" s="38"/>
      <c r="J54" s="38"/>
    </row>
    <row r="55" spans="1:10" ht="25.5">
      <c r="A55" s="13" t="s">
        <v>108</v>
      </c>
      <c r="B55" s="13" t="s">
        <v>109</v>
      </c>
      <c r="C55" s="12"/>
      <c r="D55" s="8"/>
      <c r="E55" s="30"/>
      <c r="F55" s="30"/>
      <c r="G55" s="30"/>
      <c r="H55" s="13"/>
      <c r="I55" s="38"/>
      <c r="J55" s="38"/>
    </row>
    <row r="56" spans="1:10" ht="25.5">
      <c r="A56" s="13" t="s">
        <v>110</v>
      </c>
      <c r="B56" s="13" t="s">
        <v>111</v>
      </c>
      <c r="C56" s="12"/>
      <c r="D56" s="8"/>
      <c r="E56" s="30"/>
      <c r="F56" s="30"/>
      <c r="G56" s="30"/>
      <c r="H56" s="13"/>
      <c r="I56" s="38"/>
      <c r="J56" s="38"/>
    </row>
    <row r="57" spans="1:10" ht="29.25" customHeight="1">
      <c r="A57" s="22" t="s">
        <v>14</v>
      </c>
      <c r="B57" s="22" t="s">
        <v>112</v>
      </c>
      <c r="C57" s="19" t="s">
        <v>3</v>
      </c>
      <c r="D57" s="15">
        <v>1</v>
      </c>
      <c r="E57" s="37"/>
      <c r="F57" s="30">
        <f>D57*E57</f>
        <v>0</v>
      </c>
      <c r="G57" s="30">
        <f>F57+F57*H57/100</f>
        <v>0</v>
      </c>
      <c r="H57" s="38"/>
      <c r="I57" s="56"/>
      <c r="J57" s="57"/>
    </row>
    <row r="58" spans="1:10" ht="25.5">
      <c r="A58" s="13" t="s">
        <v>35</v>
      </c>
      <c r="B58" s="13" t="s">
        <v>113</v>
      </c>
      <c r="C58" s="12"/>
      <c r="D58" s="8"/>
      <c r="E58" s="30"/>
      <c r="F58" s="30"/>
      <c r="G58" s="30"/>
      <c r="H58" s="13"/>
      <c r="I58" s="38"/>
      <c r="J58" s="38"/>
    </row>
    <row r="59" spans="1:10" ht="16.5" customHeight="1">
      <c r="A59" s="13" t="s">
        <v>36</v>
      </c>
      <c r="B59" s="13" t="s">
        <v>114</v>
      </c>
      <c r="C59" s="12"/>
      <c r="D59" s="8"/>
      <c r="E59" s="30"/>
      <c r="F59" s="30"/>
      <c r="G59" s="30"/>
      <c r="H59" s="13"/>
      <c r="I59" s="38"/>
      <c r="J59" s="38"/>
    </row>
    <row r="60" spans="1:10" ht="16.5" customHeight="1">
      <c r="A60" s="13" t="s">
        <v>37</v>
      </c>
      <c r="B60" s="13" t="s">
        <v>115</v>
      </c>
      <c r="C60" s="12"/>
      <c r="D60" s="8"/>
      <c r="E60" s="30"/>
      <c r="F60" s="30"/>
      <c r="G60" s="30"/>
      <c r="H60" s="13"/>
      <c r="I60" s="38"/>
      <c r="J60" s="38"/>
    </row>
    <row r="61" spans="1:10" ht="16.5" customHeight="1">
      <c r="A61" s="13" t="s">
        <v>116</v>
      </c>
      <c r="B61" s="13" t="s">
        <v>117</v>
      </c>
      <c r="C61" s="12"/>
      <c r="D61" s="8"/>
      <c r="E61" s="30"/>
      <c r="F61" s="30"/>
      <c r="G61" s="30"/>
      <c r="H61" s="13"/>
      <c r="I61" s="38"/>
      <c r="J61" s="38"/>
    </row>
    <row r="62" spans="1:10" ht="16.5" customHeight="1">
      <c r="A62" s="13" t="s">
        <v>118</v>
      </c>
      <c r="B62" s="13" t="s">
        <v>119</v>
      </c>
      <c r="C62" s="12"/>
      <c r="D62" s="8"/>
      <c r="E62" s="30"/>
      <c r="F62" s="30"/>
      <c r="G62" s="30"/>
      <c r="H62" s="13"/>
      <c r="I62" s="38"/>
      <c r="J62" s="38"/>
    </row>
    <row r="63" spans="1:10" ht="16.5" customHeight="1">
      <c r="A63" s="13" t="s">
        <v>120</v>
      </c>
      <c r="B63" s="13" t="s">
        <v>121</v>
      </c>
      <c r="C63" s="12"/>
      <c r="D63" s="8"/>
      <c r="E63" s="30"/>
      <c r="F63" s="30"/>
      <c r="G63" s="30"/>
      <c r="H63" s="13"/>
      <c r="I63" s="38"/>
      <c r="J63" s="38"/>
    </row>
    <row r="64" spans="1:10" ht="16.5" customHeight="1">
      <c r="A64" s="13" t="s">
        <v>122</v>
      </c>
      <c r="B64" s="13" t="s">
        <v>123</v>
      </c>
      <c r="C64" s="12"/>
      <c r="D64" s="8"/>
      <c r="E64" s="30"/>
      <c r="F64" s="30"/>
      <c r="G64" s="30"/>
      <c r="H64" s="13"/>
      <c r="I64" s="38"/>
      <c r="J64" s="38"/>
    </row>
    <row r="65" spans="1:10" ht="16.5" customHeight="1">
      <c r="A65" s="13" t="s">
        <v>124</v>
      </c>
      <c r="B65" s="13" t="s">
        <v>125</v>
      </c>
      <c r="C65" s="12"/>
      <c r="D65" s="8"/>
      <c r="E65" s="30"/>
      <c r="F65" s="30"/>
      <c r="G65" s="30"/>
      <c r="H65" s="13"/>
      <c r="I65" s="38"/>
      <c r="J65" s="38"/>
    </row>
    <row r="66" spans="1:10" ht="33.75" customHeight="1">
      <c r="A66" s="22" t="s">
        <v>15</v>
      </c>
      <c r="B66" s="22" t="s">
        <v>126</v>
      </c>
      <c r="C66" s="19" t="s">
        <v>3</v>
      </c>
      <c r="D66" s="15">
        <v>1</v>
      </c>
      <c r="E66" s="37"/>
      <c r="F66" s="30">
        <f>D66*E66</f>
        <v>0</v>
      </c>
      <c r="G66" s="30">
        <f>F66+F66*H66/100</f>
        <v>0</v>
      </c>
      <c r="H66" s="38"/>
      <c r="I66" s="56"/>
      <c r="J66" s="57"/>
    </row>
    <row r="67" spans="1:10" ht="16.5" customHeight="1">
      <c r="A67" s="13" t="s">
        <v>38</v>
      </c>
      <c r="B67" s="13" t="s">
        <v>127</v>
      </c>
      <c r="C67" s="12"/>
      <c r="D67" s="8"/>
      <c r="E67" s="30"/>
      <c r="F67" s="30"/>
      <c r="G67" s="30"/>
      <c r="H67" s="13"/>
      <c r="I67" s="38"/>
      <c r="J67" s="38"/>
    </row>
    <row r="68" spans="1:10" ht="16.5" customHeight="1">
      <c r="A68" s="13" t="s">
        <v>39</v>
      </c>
      <c r="B68" s="13" t="s">
        <v>128</v>
      </c>
      <c r="C68" s="12"/>
      <c r="D68" s="8"/>
      <c r="E68" s="30"/>
      <c r="F68" s="30"/>
      <c r="G68" s="30"/>
      <c r="H68" s="13"/>
      <c r="I68" s="38"/>
      <c r="J68" s="38"/>
    </row>
    <row r="69" spans="1:10" ht="16.5" customHeight="1">
      <c r="A69" s="13" t="s">
        <v>40</v>
      </c>
      <c r="B69" s="13" t="s">
        <v>129</v>
      </c>
      <c r="C69" s="12"/>
      <c r="D69" s="8"/>
      <c r="E69" s="30"/>
      <c r="F69" s="30"/>
      <c r="G69" s="30"/>
      <c r="H69" s="13"/>
      <c r="I69" s="38"/>
      <c r="J69" s="38"/>
    </row>
    <row r="70" spans="1:10" ht="38.25">
      <c r="A70" s="13" t="s">
        <v>41</v>
      </c>
      <c r="B70" s="14" t="s">
        <v>130</v>
      </c>
      <c r="C70" s="12"/>
      <c r="D70" s="8"/>
      <c r="E70" s="30"/>
      <c r="F70" s="30"/>
      <c r="G70" s="30"/>
      <c r="H70" s="13"/>
      <c r="I70" s="38"/>
      <c r="J70" s="38"/>
    </row>
    <row r="71" spans="1:10" ht="28.5" customHeight="1">
      <c r="A71" s="22" t="s">
        <v>131</v>
      </c>
      <c r="B71" s="22" t="s">
        <v>132</v>
      </c>
      <c r="C71" s="19" t="s">
        <v>3</v>
      </c>
      <c r="D71" s="15">
        <v>1</v>
      </c>
      <c r="E71" s="37"/>
      <c r="F71" s="30">
        <f>D71*E71</f>
        <v>0</v>
      </c>
      <c r="G71" s="30">
        <f>F71+F71*H71/100</f>
        <v>0</v>
      </c>
      <c r="H71" s="38"/>
      <c r="I71" s="56"/>
      <c r="J71" s="57"/>
    </row>
    <row r="72" spans="1:10" ht="16.5" customHeight="1">
      <c r="A72" s="13" t="s">
        <v>133</v>
      </c>
      <c r="B72" s="13" t="s">
        <v>134</v>
      </c>
      <c r="C72" s="12"/>
      <c r="D72" s="8"/>
      <c r="E72" s="30"/>
      <c r="F72" s="30"/>
      <c r="G72" s="30"/>
      <c r="H72" s="13"/>
      <c r="I72" s="38"/>
      <c r="J72" s="38"/>
    </row>
    <row r="73" spans="1:10" ht="16.5" customHeight="1">
      <c r="A73" s="13" t="s">
        <v>135</v>
      </c>
      <c r="B73" s="13" t="s">
        <v>136</v>
      </c>
      <c r="C73" s="12"/>
      <c r="D73" s="8"/>
      <c r="E73" s="30"/>
      <c r="F73" s="30"/>
      <c r="G73" s="30"/>
      <c r="H73" s="13"/>
      <c r="I73" s="38"/>
      <c r="J73" s="38"/>
    </row>
    <row r="74" spans="1:10" ht="16.5" customHeight="1">
      <c r="A74" s="13" t="s">
        <v>137</v>
      </c>
      <c r="B74" s="13" t="s">
        <v>138</v>
      </c>
      <c r="C74" s="12"/>
      <c r="D74" s="8"/>
      <c r="E74" s="30"/>
      <c r="F74" s="30"/>
      <c r="G74" s="30"/>
      <c r="H74" s="13"/>
      <c r="I74" s="38"/>
      <c r="J74" s="38"/>
    </row>
    <row r="75" spans="1:10" ht="16.5" customHeight="1">
      <c r="A75" s="13" t="s">
        <v>139</v>
      </c>
      <c r="B75" s="13" t="s">
        <v>140</v>
      </c>
      <c r="C75" s="12"/>
      <c r="D75" s="8"/>
      <c r="E75" s="30"/>
      <c r="F75" s="30"/>
      <c r="G75" s="30"/>
      <c r="H75" s="13"/>
      <c r="I75" s="38"/>
      <c r="J75" s="38"/>
    </row>
    <row r="76" spans="1:10" ht="16.5" customHeight="1">
      <c r="A76" s="13" t="s">
        <v>141</v>
      </c>
      <c r="B76" s="13" t="s">
        <v>142</v>
      </c>
      <c r="C76" s="12"/>
      <c r="D76" s="8"/>
      <c r="E76" s="30"/>
      <c r="F76" s="30"/>
      <c r="G76" s="30"/>
      <c r="H76" s="13"/>
      <c r="I76" s="38"/>
      <c r="J76" s="38"/>
    </row>
    <row r="77" spans="1:10" ht="16.5" customHeight="1">
      <c r="A77" s="13" t="s">
        <v>143</v>
      </c>
      <c r="B77" s="13" t="s">
        <v>144</v>
      </c>
      <c r="C77" s="12"/>
      <c r="D77" s="8"/>
      <c r="E77" s="30"/>
      <c r="F77" s="30"/>
      <c r="G77" s="30"/>
      <c r="H77" s="13"/>
      <c r="I77" s="38"/>
      <c r="J77" s="38"/>
    </row>
    <row r="78" spans="1:10" ht="16.5" customHeight="1">
      <c r="A78" s="13" t="s">
        <v>145</v>
      </c>
      <c r="B78" s="13" t="s">
        <v>146</v>
      </c>
      <c r="C78" s="12"/>
      <c r="D78" s="8"/>
      <c r="E78" s="30"/>
      <c r="F78" s="30"/>
      <c r="G78" s="30"/>
      <c r="H78" s="13"/>
      <c r="I78" s="38"/>
      <c r="J78" s="38"/>
    </row>
    <row r="79" spans="1:10" ht="28.5" customHeight="1">
      <c r="A79" s="22" t="s">
        <v>147</v>
      </c>
      <c r="B79" s="22" t="s">
        <v>148</v>
      </c>
      <c r="C79" s="19" t="s">
        <v>3</v>
      </c>
      <c r="D79" s="15">
        <v>1</v>
      </c>
      <c r="E79" s="37"/>
      <c r="F79" s="30">
        <f>D79*E79</f>
        <v>0</v>
      </c>
      <c r="G79" s="30">
        <f>F79+F79*H79/100</f>
        <v>0</v>
      </c>
      <c r="H79" s="38"/>
      <c r="I79" s="56"/>
      <c r="J79" s="57"/>
    </row>
    <row r="80" spans="1:10" ht="25.5">
      <c r="A80" s="13" t="s">
        <v>149</v>
      </c>
      <c r="B80" s="13" t="s">
        <v>150</v>
      </c>
      <c r="C80" s="12"/>
      <c r="D80" s="8"/>
      <c r="E80" s="30"/>
      <c r="F80" s="30"/>
      <c r="G80" s="30"/>
      <c r="H80" s="13"/>
      <c r="I80" s="38"/>
      <c r="J80" s="38"/>
    </row>
    <row r="81" spans="1:10" ht="25.5">
      <c r="A81" s="13" t="s">
        <v>151</v>
      </c>
      <c r="B81" s="13" t="s">
        <v>152</v>
      </c>
      <c r="C81" s="12"/>
      <c r="D81" s="8"/>
      <c r="E81" s="30"/>
      <c r="F81" s="30"/>
      <c r="G81" s="30"/>
      <c r="H81" s="13"/>
      <c r="I81" s="38"/>
      <c r="J81" s="38"/>
    </row>
    <row r="82" spans="1:10" ht="38.25">
      <c r="A82" s="13" t="s">
        <v>153</v>
      </c>
      <c r="B82" s="14" t="s">
        <v>154</v>
      </c>
      <c r="C82" s="12"/>
      <c r="D82" s="8"/>
      <c r="E82" s="30"/>
      <c r="F82" s="30"/>
      <c r="G82" s="30"/>
      <c r="H82" s="13"/>
      <c r="I82" s="38"/>
      <c r="J82" s="38"/>
    </row>
    <row r="83" spans="1:10" ht="16.5" customHeight="1">
      <c r="A83" s="13" t="s">
        <v>155</v>
      </c>
      <c r="B83" s="13" t="s">
        <v>156</v>
      </c>
      <c r="C83" s="12"/>
      <c r="D83" s="8"/>
      <c r="E83" s="30"/>
      <c r="F83" s="30"/>
      <c r="G83" s="30"/>
      <c r="H83" s="13"/>
      <c r="I83" s="38"/>
      <c r="J83" s="38"/>
    </row>
    <row r="84" spans="1:10" ht="38.25">
      <c r="A84" s="13" t="s">
        <v>157</v>
      </c>
      <c r="B84" s="14" t="s">
        <v>158</v>
      </c>
      <c r="C84" s="12"/>
      <c r="D84" s="8"/>
      <c r="E84" s="30"/>
      <c r="F84" s="30"/>
      <c r="G84" s="30"/>
      <c r="H84" s="13"/>
      <c r="I84" s="38"/>
      <c r="J84" s="38"/>
    </row>
    <row r="85" spans="1:10" ht="25.5">
      <c r="A85" s="13" t="s">
        <v>159</v>
      </c>
      <c r="B85" s="14" t="s">
        <v>160</v>
      </c>
      <c r="C85" s="12"/>
      <c r="D85" s="8"/>
      <c r="E85" s="30"/>
      <c r="F85" s="30"/>
      <c r="G85" s="30"/>
      <c r="H85" s="13"/>
      <c r="I85" s="38"/>
      <c r="J85" s="38"/>
    </row>
    <row r="86" spans="1:10" ht="25.5">
      <c r="A86" s="13" t="s">
        <v>161</v>
      </c>
      <c r="B86" s="13" t="s">
        <v>162</v>
      </c>
      <c r="C86" s="12"/>
      <c r="D86" s="8"/>
      <c r="E86" s="30"/>
      <c r="F86" s="30"/>
      <c r="G86" s="30"/>
      <c r="H86" s="13"/>
      <c r="I86" s="38"/>
      <c r="J86" s="38"/>
    </row>
    <row r="87" spans="1:10" ht="16.5" customHeight="1">
      <c r="A87" s="13" t="s">
        <v>163</v>
      </c>
      <c r="B87" s="13" t="s">
        <v>164</v>
      </c>
      <c r="C87" s="12"/>
      <c r="D87" s="8"/>
      <c r="E87" s="30"/>
      <c r="F87" s="30"/>
      <c r="G87" s="30"/>
      <c r="H87" s="13"/>
      <c r="I87" s="38"/>
      <c r="J87" s="38"/>
    </row>
    <row r="88" spans="1:10" ht="16.5" customHeight="1">
      <c r="A88" s="13" t="s">
        <v>165</v>
      </c>
      <c r="B88" s="13" t="s">
        <v>166</v>
      </c>
      <c r="C88" s="12"/>
      <c r="D88" s="8"/>
      <c r="E88" s="30"/>
      <c r="F88" s="30"/>
      <c r="G88" s="30"/>
      <c r="H88" s="13"/>
      <c r="I88" s="38"/>
      <c r="J88" s="38"/>
    </row>
    <row r="89" spans="1:10" ht="25.5">
      <c r="A89" s="13" t="s">
        <v>167</v>
      </c>
      <c r="B89" s="13" t="s">
        <v>168</v>
      </c>
      <c r="C89" s="12"/>
      <c r="D89" s="8"/>
      <c r="E89" s="30"/>
      <c r="F89" s="30"/>
      <c r="G89" s="30"/>
      <c r="H89" s="13"/>
      <c r="I89" s="38"/>
      <c r="J89" s="38"/>
    </row>
    <row r="90" spans="1:10" ht="33" customHeight="1">
      <c r="A90" s="22" t="s">
        <v>169</v>
      </c>
      <c r="B90" s="22" t="s">
        <v>170</v>
      </c>
      <c r="C90" s="20" t="s">
        <v>3</v>
      </c>
      <c r="D90" s="21">
        <v>1</v>
      </c>
      <c r="E90" s="39"/>
      <c r="F90" s="30">
        <f>D90*E90</f>
        <v>0</v>
      </c>
      <c r="G90" s="30">
        <f>F90+F90*H90/100</f>
        <v>0</v>
      </c>
      <c r="H90" s="38"/>
      <c r="I90" s="56"/>
      <c r="J90" s="57"/>
    </row>
    <row r="91" spans="1:10" ht="25.5">
      <c r="A91" s="71" t="s">
        <v>172</v>
      </c>
      <c r="B91" s="72" t="s">
        <v>320</v>
      </c>
      <c r="C91" s="60"/>
      <c r="D91" s="61"/>
      <c r="E91" s="61"/>
      <c r="F91" s="61"/>
      <c r="G91" s="61"/>
      <c r="H91" s="61"/>
      <c r="I91" s="61"/>
      <c r="J91" s="62"/>
    </row>
    <row r="92" spans="1:10" ht="29.25" customHeight="1">
      <c r="A92" s="22" t="s">
        <v>247</v>
      </c>
      <c r="B92" s="22" t="s">
        <v>176</v>
      </c>
      <c r="C92" s="53"/>
      <c r="D92" s="54"/>
      <c r="E92" s="54"/>
      <c r="F92" s="54"/>
      <c r="G92" s="54"/>
      <c r="H92" s="54"/>
      <c r="I92" s="54"/>
      <c r="J92" s="55"/>
    </row>
    <row r="93" spans="1:10" ht="25.5">
      <c r="A93" s="24" t="s">
        <v>2</v>
      </c>
      <c r="B93" s="25" t="s">
        <v>177</v>
      </c>
      <c r="C93" s="31" t="s">
        <v>178</v>
      </c>
      <c r="D93" s="34">
        <v>1</v>
      </c>
      <c r="E93" s="40"/>
      <c r="F93" s="34">
        <f>D93*E93</f>
        <v>0</v>
      </c>
      <c r="G93" s="34">
        <f>F93+F93*H93/100</f>
        <v>0</v>
      </c>
      <c r="H93" s="41"/>
      <c r="I93" s="41"/>
      <c r="J93" s="45"/>
    </row>
    <row r="94" spans="1:10" ht="38.25">
      <c r="A94" s="24" t="s">
        <v>9</v>
      </c>
      <c r="B94" s="25" t="s">
        <v>179</v>
      </c>
      <c r="C94" s="31" t="s">
        <v>3</v>
      </c>
      <c r="D94" s="34">
        <v>9</v>
      </c>
      <c r="E94" s="40"/>
      <c r="F94" s="34">
        <f aca="true" t="shared" si="0" ref="F94:F155">D94*E94</f>
        <v>0</v>
      </c>
      <c r="G94" s="34">
        <f aca="true" t="shared" si="1" ref="G94:G155">F94+F94*H94/100</f>
        <v>0</v>
      </c>
      <c r="H94" s="41"/>
      <c r="I94" s="41"/>
      <c r="J94" s="46"/>
    </row>
    <row r="95" spans="1:10" ht="63.75">
      <c r="A95" s="24" t="s">
        <v>10</v>
      </c>
      <c r="B95" s="25" t="s">
        <v>180</v>
      </c>
      <c r="C95" s="31" t="s">
        <v>181</v>
      </c>
      <c r="D95" s="34">
        <v>2.98</v>
      </c>
      <c r="E95" s="40"/>
      <c r="F95" s="34">
        <f t="shared" si="0"/>
        <v>0</v>
      </c>
      <c r="G95" s="34">
        <f t="shared" si="1"/>
        <v>0</v>
      </c>
      <c r="H95" s="41"/>
      <c r="I95" s="41"/>
      <c r="J95" s="46"/>
    </row>
    <row r="96" spans="1:10" ht="89.25">
      <c r="A96" s="24" t="s">
        <v>11</v>
      </c>
      <c r="B96" s="25" t="s">
        <v>182</v>
      </c>
      <c r="C96" s="31" t="s">
        <v>183</v>
      </c>
      <c r="D96" s="34">
        <v>50</v>
      </c>
      <c r="E96" s="40"/>
      <c r="F96" s="34">
        <f t="shared" si="0"/>
        <v>0</v>
      </c>
      <c r="G96" s="34">
        <f t="shared" si="1"/>
        <v>0</v>
      </c>
      <c r="H96" s="41"/>
      <c r="I96" s="41"/>
      <c r="J96" s="46"/>
    </row>
    <row r="97" spans="1:10" ht="89.25">
      <c r="A97" s="24" t="s">
        <v>12</v>
      </c>
      <c r="B97" s="25" t="s">
        <v>184</v>
      </c>
      <c r="C97" s="31" t="s">
        <v>183</v>
      </c>
      <c r="D97" s="34">
        <v>30</v>
      </c>
      <c r="E97" s="40"/>
      <c r="F97" s="34">
        <f t="shared" si="0"/>
        <v>0</v>
      </c>
      <c r="G97" s="34">
        <f t="shared" si="1"/>
        <v>0</v>
      </c>
      <c r="H97" s="41"/>
      <c r="I97" s="41"/>
      <c r="J97" s="46"/>
    </row>
    <row r="98" spans="1:10" ht="38.25">
      <c r="A98" s="24" t="s">
        <v>13</v>
      </c>
      <c r="B98" s="25" t="s">
        <v>185</v>
      </c>
      <c r="C98" s="31" t="s">
        <v>3</v>
      </c>
      <c r="D98" s="34">
        <v>5</v>
      </c>
      <c r="E98" s="40"/>
      <c r="F98" s="34">
        <f t="shared" si="0"/>
        <v>0</v>
      </c>
      <c r="G98" s="34">
        <f t="shared" si="1"/>
        <v>0</v>
      </c>
      <c r="H98" s="41"/>
      <c r="I98" s="41"/>
      <c r="J98" s="46"/>
    </row>
    <row r="99" spans="1:10" ht="51">
      <c r="A99" s="24" t="s">
        <v>14</v>
      </c>
      <c r="B99" s="25" t="s">
        <v>186</v>
      </c>
      <c r="C99" s="31" t="s">
        <v>181</v>
      </c>
      <c r="D99" s="34">
        <v>2.98</v>
      </c>
      <c r="E99" s="40"/>
      <c r="F99" s="34">
        <f t="shared" si="0"/>
        <v>0</v>
      </c>
      <c r="G99" s="34">
        <f t="shared" si="1"/>
        <v>0</v>
      </c>
      <c r="H99" s="41"/>
      <c r="I99" s="41"/>
      <c r="J99" s="46"/>
    </row>
    <row r="100" spans="1:10" ht="153">
      <c r="A100" s="24" t="s">
        <v>15</v>
      </c>
      <c r="B100" s="25" t="s">
        <v>187</v>
      </c>
      <c r="C100" s="31" t="s">
        <v>183</v>
      </c>
      <c r="D100" s="34">
        <v>50</v>
      </c>
      <c r="E100" s="40"/>
      <c r="F100" s="34">
        <f t="shared" si="0"/>
        <v>0</v>
      </c>
      <c r="G100" s="34">
        <f t="shared" si="1"/>
        <v>0</v>
      </c>
      <c r="H100" s="41"/>
      <c r="I100" s="41"/>
      <c r="J100" s="46"/>
    </row>
    <row r="101" spans="1:10" ht="25.5">
      <c r="A101" s="24" t="s">
        <v>131</v>
      </c>
      <c r="B101" s="25" t="s">
        <v>188</v>
      </c>
      <c r="C101" s="31" t="s">
        <v>183</v>
      </c>
      <c r="D101" s="34">
        <v>50</v>
      </c>
      <c r="E101" s="40"/>
      <c r="F101" s="34">
        <f t="shared" si="0"/>
        <v>0</v>
      </c>
      <c r="G101" s="34">
        <f t="shared" si="1"/>
        <v>0</v>
      </c>
      <c r="H101" s="41"/>
      <c r="I101" s="41"/>
      <c r="J101" s="46"/>
    </row>
    <row r="102" spans="1:10" ht="114.75">
      <c r="A102" s="24" t="s">
        <v>147</v>
      </c>
      <c r="B102" s="25" t="s">
        <v>189</v>
      </c>
      <c r="C102" s="31" t="s">
        <v>183</v>
      </c>
      <c r="D102" s="34">
        <v>50</v>
      </c>
      <c r="E102" s="40"/>
      <c r="F102" s="34">
        <f t="shared" si="0"/>
        <v>0</v>
      </c>
      <c r="G102" s="34">
        <f t="shared" si="1"/>
        <v>0</v>
      </c>
      <c r="H102" s="41"/>
      <c r="I102" s="41"/>
      <c r="J102" s="46"/>
    </row>
    <row r="103" spans="1:10" ht="63.75">
      <c r="A103" s="24" t="s">
        <v>169</v>
      </c>
      <c r="B103" s="25" t="s">
        <v>190</v>
      </c>
      <c r="C103" s="31" t="s">
        <v>191</v>
      </c>
      <c r="D103" s="34">
        <v>45</v>
      </c>
      <c r="E103" s="40"/>
      <c r="F103" s="34">
        <f t="shared" si="0"/>
        <v>0</v>
      </c>
      <c r="G103" s="34">
        <f t="shared" si="1"/>
        <v>0</v>
      </c>
      <c r="H103" s="41"/>
      <c r="I103" s="41"/>
      <c r="J103" s="46"/>
    </row>
    <row r="104" spans="1:10" ht="51">
      <c r="A104" s="24" t="s">
        <v>192</v>
      </c>
      <c r="B104" s="25" t="s">
        <v>193</v>
      </c>
      <c r="C104" s="31" t="s">
        <v>178</v>
      </c>
      <c r="D104" s="34">
        <v>1</v>
      </c>
      <c r="E104" s="40"/>
      <c r="F104" s="34">
        <f t="shared" si="0"/>
        <v>0</v>
      </c>
      <c r="G104" s="34">
        <f t="shared" si="1"/>
        <v>0</v>
      </c>
      <c r="H104" s="41"/>
      <c r="I104" s="41"/>
      <c r="J104" s="46"/>
    </row>
    <row r="105" spans="1:10" ht="51">
      <c r="A105" s="24" t="s">
        <v>194</v>
      </c>
      <c r="B105" s="25" t="s">
        <v>195</v>
      </c>
      <c r="C105" s="31" t="s">
        <v>181</v>
      </c>
      <c r="D105" s="34">
        <v>1.5</v>
      </c>
      <c r="E105" s="40"/>
      <c r="F105" s="34">
        <f t="shared" si="0"/>
        <v>0</v>
      </c>
      <c r="G105" s="34">
        <f t="shared" si="1"/>
        <v>0</v>
      </c>
      <c r="H105" s="41"/>
      <c r="I105" s="41"/>
      <c r="J105" s="46"/>
    </row>
    <row r="106" spans="1:10" ht="38.25">
      <c r="A106" s="24" t="s">
        <v>196</v>
      </c>
      <c r="B106" s="25" t="s">
        <v>197</v>
      </c>
      <c r="C106" s="31" t="s">
        <v>183</v>
      </c>
      <c r="D106" s="34">
        <v>30</v>
      </c>
      <c r="E106" s="40"/>
      <c r="F106" s="34">
        <f t="shared" si="0"/>
        <v>0</v>
      </c>
      <c r="G106" s="34">
        <f t="shared" si="1"/>
        <v>0</v>
      </c>
      <c r="H106" s="41"/>
      <c r="I106" s="41"/>
      <c r="J106" s="46"/>
    </row>
    <row r="107" spans="1:10" ht="25.5">
      <c r="A107" s="26" t="s">
        <v>198</v>
      </c>
      <c r="B107" s="25" t="s">
        <v>199</v>
      </c>
      <c r="C107" s="31" t="s">
        <v>183</v>
      </c>
      <c r="D107" s="34">
        <v>20</v>
      </c>
      <c r="E107" s="40"/>
      <c r="F107" s="34">
        <f t="shared" si="0"/>
        <v>0</v>
      </c>
      <c r="G107" s="34">
        <f t="shared" si="1"/>
        <v>0</v>
      </c>
      <c r="H107" s="41"/>
      <c r="I107" s="41"/>
      <c r="J107" s="46"/>
    </row>
    <row r="108" spans="1:10" ht="127.5">
      <c r="A108" s="24" t="s">
        <v>200</v>
      </c>
      <c r="B108" s="25" t="s">
        <v>201</v>
      </c>
      <c r="C108" s="31" t="s">
        <v>183</v>
      </c>
      <c r="D108" s="34">
        <v>200</v>
      </c>
      <c r="E108" s="40"/>
      <c r="F108" s="34">
        <f t="shared" si="0"/>
        <v>0</v>
      </c>
      <c r="G108" s="34">
        <f t="shared" si="1"/>
        <v>0</v>
      </c>
      <c r="H108" s="41"/>
      <c r="I108" s="41"/>
      <c r="J108" s="46"/>
    </row>
    <row r="109" spans="1:10" ht="76.5">
      <c r="A109" s="24" t="s">
        <v>202</v>
      </c>
      <c r="B109" s="25" t="s">
        <v>203</v>
      </c>
      <c r="C109" s="31" t="s">
        <v>183</v>
      </c>
      <c r="D109" s="34">
        <v>45</v>
      </c>
      <c r="E109" s="40"/>
      <c r="F109" s="34">
        <f t="shared" si="0"/>
        <v>0</v>
      </c>
      <c r="G109" s="34">
        <f t="shared" si="1"/>
        <v>0</v>
      </c>
      <c r="H109" s="41"/>
      <c r="I109" s="41"/>
      <c r="J109" s="46"/>
    </row>
    <row r="110" spans="1:10" ht="38.25">
      <c r="A110" s="24" t="s">
        <v>204</v>
      </c>
      <c r="B110" s="25" t="s">
        <v>205</v>
      </c>
      <c r="C110" s="31" t="s">
        <v>3</v>
      </c>
      <c r="D110" s="34">
        <v>1</v>
      </c>
      <c r="E110" s="40"/>
      <c r="F110" s="34">
        <f t="shared" si="0"/>
        <v>0</v>
      </c>
      <c r="G110" s="34">
        <f t="shared" si="1"/>
        <v>0</v>
      </c>
      <c r="H110" s="41"/>
      <c r="I110" s="41"/>
      <c r="J110" s="46"/>
    </row>
    <row r="111" spans="1:10" ht="38.25">
      <c r="A111" s="24" t="s">
        <v>206</v>
      </c>
      <c r="B111" s="25" t="s">
        <v>207</v>
      </c>
      <c r="C111" s="31" t="s">
        <v>3</v>
      </c>
      <c r="D111" s="34">
        <v>3</v>
      </c>
      <c r="E111" s="40"/>
      <c r="F111" s="34">
        <f t="shared" si="0"/>
        <v>0</v>
      </c>
      <c r="G111" s="34">
        <f t="shared" si="1"/>
        <v>0</v>
      </c>
      <c r="H111" s="41"/>
      <c r="I111" s="41"/>
      <c r="J111" s="46"/>
    </row>
    <row r="112" spans="1:10" ht="25.5">
      <c r="A112" s="24" t="s">
        <v>208</v>
      </c>
      <c r="B112" s="25" t="s">
        <v>209</v>
      </c>
      <c r="C112" s="31" t="s">
        <v>191</v>
      </c>
      <c r="D112" s="34">
        <v>30</v>
      </c>
      <c r="E112" s="40"/>
      <c r="F112" s="34">
        <f t="shared" si="0"/>
        <v>0</v>
      </c>
      <c r="G112" s="34">
        <f t="shared" si="1"/>
        <v>0</v>
      </c>
      <c r="H112" s="41"/>
      <c r="I112" s="41"/>
      <c r="J112" s="46"/>
    </row>
    <row r="113" spans="1:10" ht="25.5">
      <c r="A113" s="24" t="s">
        <v>210</v>
      </c>
      <c r="B113" s="25" t="s">
        <v>211</v>
      </c>
      <c r="C113" s="31" t="s">
        <v>3</v>
      </c>
      <c r="D113" s="34">
        <v>1</v>
      </c>
      <c r="E113" s="40"/>
      <c r="F113" s="34">
        <f t="shared" si="0"/>
        <v>0</v>
      </c>
      <c r="G113" s="34">
        <f t="shared" si="1"/>
        <v>0</v>
      </c>
      <c r="H113" s="41"/>
      <c r="I113" s="41"/>
      <c r="J113" s="46"/>
    </row>
    <row r="114" spans="1:10" ht="25.5">
      <c r="A114" s="24" t="s">
        <v>212</v>
      </c>
      <c r="B114" s="25" t="s">
        <v>213</v>
      </c>
      <c r="C114" s="31" t="s">
        <v>3</v>
      </c>
      <c r="D114" s="34">
        <v>1</v>
      </c>
      <c r="E114" s="40"/>
      <c r="F114" s="34">
        <f t="shared" si="0"/>
        <v>0</v>
      </c>
      <c r="G114" s="34">
        <f t="shared" si="1"/>
        <v>0</v>
      </c>
      <c r="H114" s="41"/>
      <c r="I114" s="41"/>
      <c r="J114" s="46"/>
    </row>
    <row r="115" spans="1:10" ht="127.5">
      <c r="A115" s="24" t="s">
        <v>214</v>
      </c>
      <c r="B115" s="25" t="s">
        <v>303</v>
      </c>
      <c r="C115" s="31" t="s">
        <v>3</v>
      </c>
      <c r="D115" s="34">
        <v>3</v>
      </c>
      <c r="E115" s="40"/>
      <c r="F115" s="34">
        <f t="shared" si="0"/>
        <v>0</v>
      </c>
      <c r="G115" s="34">
        <f t="shared" si="1"/>
        <v>0</v>
      </c>
      <c r="H115" s="41"/>
      <c r="I115" s="41"/>
      <c r="J115" s="46"/>
    </row>
    <row r="116" spans="1:10" ht="12.75">
      <c r="A116" s="24" t="s">
        <v>215</v>
      </c>
      <c r="B116" s="25" t="s">
        <v>216</v>
      </c>
      <c r="C116" s="31" t="s">
        <v>191</v>
      </c>
      <c r="D116" s="34">
        <v>15</v>
      </c>
      <c r="E116" s="40"/>
      <c r="F116" s="34">
        <f t="shared" si="0"/>
        <v>0</v>
      </c>
      <c r="G116" s="34">
        <f t="shared" si="1"/>
        <v>0</v>
      </c>
      <c r="H116" s="41"/>
      <c r="I116" s="41"/>
      <c r="J116" s="46"/>
    </row>
    <row r="117" spans="1:10" ht="25.5">
      <c r="A117" s="24" t="s">
        <v>217</v>
      </c>
      <c r="B117" s="25" t="s">
        <v>218</v>
      </c>
      <c r="C117" s="31" t="s">
        <v>191</v>
      </c>
      <c r="D117" s="34">
        <v>15</v>
      </c>
      <c r="E117" s="40"/>
      <c r="F117" s="34">
        <f t="shared" si="0"/>
        <v>0</v>
      </c>
      <c r="G117" s="34">
        <f t="shared" si="1"/>
        <v>0</v>
      </c>
      <c r="H117" s="41"/>
      <c r="I117" s="41"/>
      <c r="J117" s="46"/>
    </row>
    <row r="118" spans="1:10" ht="38.25">
      <c r="A118" s="24" t="s">
        <v>219</v>
      </c>
      <c r="B118" s="25" t="s">
        <v>220</v>
      </c>
      <c r="C118" s="31" t="s">
        <v>183</v>
      </c>
      <c r="D118" s="34">
        <v>3</v>
      </c>
      <c r="E118" s="40"/>
      <c r="F118" s="34">
        <f t="shared" si="0"/>
        <v>0</v>
      </c>
      <c r="G118" s="34">
        <f t="shared" si="1"/>
        <v>0</v>
      </c>
      <c r="H118" s="41"/>
      <c r="I118" s="41"/>
      <c r="J118" s="46"/>
    </row>
    <row r="119" spans="1:10" ht="51">
      <c r="A119" s="24" t="s">
        <v>221</v>
      </c>
      <c r="B119" s="25" t="s">
        <v>222</v>
      </c>
      <c r="C119" s="31" t="s">
        <v>3</v>
      </c>
      <c r="D119" s="34">
        <v>4</v>
      </c>
      <c r="E119" s="40"/>
      <c r="F119" s="34">
        <f t="shared" si="0"/>
        <v>0</v>
      </c>
      <c r="G119" s="34">
        <f t="shared" si="1"/>
        <v>0</v>
      </c>
      <c r="H119" s="41"/>
      <c r="I119" s="41"/>
      <c r="J119" s="46"/>
    </row>
    <row r="120" spans="1:10" ht="38.25">
      <c r="A120" s="24" t="s">
        <v>223</v>
      </c>
      <c r="B120" s="25" t="s">
        <v>224</v>
      </c>
      <c r="C120" s="31" t="s">
        <v>3</v>
      </c>
      <c r="D120" s="34">
        <v>3</v>
      </c>
      <c r="E120" s="40"/>
      <c r="F120" s="34">
        <f t="shared" si="0"/>
        <v>0</v>
      </c>
      <c r="G120" s="34">
        <f t="shared" si="1"/>
        <v>0</v>
      </c>
      <c r="H120" s="41"/>
      <c r="I120" s="41"/>
      <c r="J120" s="46"/>
    </row>
    <row r="121" spans="1:10" ht="25.5">
      <c r="A121" s="24" t="s">
        <v>225</v>
      </c>
      <c r="B121" s="25" t="s">
        <v>304</v>
      </c>
      <c r="C121" s="31" t="s">
        <v>3</v>
      </c>
      <c r="D121" s="34">
        <v>3</v>
      </c>
      <c r="E121" s="40"/>
      <c r="F121" s="34">
        <f t="shared" si="0"/>
        <v>0</v>
      </c>
      <c r="G121" s="34">
        <f t="shared" si="1"/>
        <v>0</v>
      </c>
      <c r="H121" s="41"/>
      <c r="I121" s="41"/>
      <c r="J121" s="46"/>
    </row>
    <row r="122" spans="1:10" ht="25.5">
      <c r="A122" s="24" t="s">
        <v>226</v>
      </c>
      <c r="B122" s="25" t="s">
        <v>227</v>
      </c>
      <c r="C122" s="31" t="s">
        <v>3</v>
      </c>
      <c r="D122" s="34">
        <v>2</v>
      </c>
      <c r="E122" s="40"/>
      <c r="F122" s="34">
        <f t="shared" si="0"/>
        <v>0</v>
      </c>
      <c r="G122" s="34">
        <f t="shared" si="1"/>
        <v>0</v>
      </c>
      <c r="H122" s="41"/>
      <c r="I122" s="41"/>
      <c r="J122" s="46"/>
    </row>
    <row r="123" spans="1:10" ht="114.75">
      <c r="A123" s="24" t="s">
        <v>228</v>
      </c>
      <c r="B123" s="25" t="s">
        <v>229</v>
      </c>
      <c r="C123" s="31" t="s">
        <v>183</v>
      </c>
      <c r="D123" s="34">
        <v>5</v>
      </c>
      <c r="E123" s="40"/>
      <c r="F123" s="34">
        <f t="shared" si="0"/>
        <v>0</v>
      </c>
      <c r="G123" s="34">
        <f t="shared" si="1"/>
        <v>0</v>
      </c>
      <c r="H123" s="41"/>
      <c r="I123" s="41"/>
      <c r="J123" s="46"/>
    </row>
    <row r="124" spans="1:10" ht="38.25">
      <c r="A124" s="24" t="s">
        <v>230</v>
      </c>
      <c r="B124" s="25" t="s">
        <v>313</v>
      </c>
      <c r="C124" s="31" t="s">
        <v>3</v>
      </c>
      <c r="D124" s="34">
        <v>2</v>
      </c>
      <c r="E124" s="40"/>
      <c r="F124" s="34">
        <f t="shared" si="0"/>
        <v>0</v>
      </c>
      <c r="G124" s="34">
        <f t="shared" si="1"/>
        <v>0</v>
      </c>
      <c r="H124" s="41"/>
      <c r="I124" s="41"/>
      <c r="J124" s="46"/>
    </row>
    <row r="125" spans="1:10" ht="76.5">
      <c r="A125" s="24" t="s">
        <v>231</v>
      </c>
      <c r="B125" s="25" t="s">
        <v>232</v>
      </c>
      <c r="C125" s="31" t="s">
        <v>183</v>
      </c>
      <c r="D125" s="34">
        <v>4</v>
      </c>
      <c r="E125" s="40"/>
      <c r="F125" s="34">
        <f t="shared" si="0"/>
        <v>0</v>
      </c>
      <c r="G125" s="34">
        <f t="shared" si="1"/>
        <v>0</v>
      </c>
      <c r="H125" s="41"/>
      <c r="I125" s="41"/>
      <c r="J125" s="46"/>
    </row>
    <row r="126" spans="1:10" ht="89.25">
      <c r="A126" s="24" t="s">
        <v>233</v>
      </c>
      <c r="B126" s="25" t="s">
        <v>234</v>
      </c>
      <c r="C126" s="31" t="s">
        <v>191</v>
      </c>
      <c r="D126" s="34">
        <v>20</v>
      </c>
      <c r="E126" s="40"/>
      <c r="F126" s="34">
        <f t="shared" si="0"/>
        <v>0</v>
      </c>
      <c r="G126" s="34">
        <f t="shared" si="1"/>
        <v>0</v>
      </c>
      <c r="H126" s="41"/>
      <c r="I126" s="41"/>
      <c r="J126" s="46"/>
    </row>
    <row r="127" spans="1:10" ht="51">
      <c r="A127" s="24" t="s">
        <v>235</v>
      </c>
      <c r="B127" s="25" t="s">
        <v>236</v>
      </c>
      <c r="C127" s="31" t="s">
        <v>3</v>
      </c>
      <c r="D127" s="34">
        <v>4</v>
      </c>
      <c r="E127" s="40"/>
      <c r="F127" s="34">
        <f t="shared" si="0"/>
        <v>0</v>
      </c>
      <c r="G127" s="34">
        <f t="shared" si="1"/>
        <v>0</v>
      </c>
      <c r="H127" s="41"/>
      <c r="I127" s="41"/>
      <c r="J127" s="46"/>
    </row>
    <row r="128" spans="1:10" ht="114.75">
      <c r="A128" s="24" t="s">
        <v>237</v>
      </c>
      <c r="B128" s="25" t="s">
        <v>238</v>
      </c>
      <c r="C128" s="31" t="s">
        <v>191</v>
      </c>
      <c r="D128" s="34">
        <v>31</v>
      </c>
      <c r="E128" s="40"/>
      <c r="F128" s="34">
        <f t="shared" si="0"/>
        <v>0</v>
      </c>
      <c r="G128" s="34">
        <f t="shared" si="1"/>
        <v>0</v>
      </c>
      <c r="H128" s="41"/>
      <c r="I128" s="41"/>
      <c r="J128" s="46"/>
    </row>
    <row r="129" spans="1:10" ht="25.5">
      <c r="A129" s="24" t="s">
        <v>239</v>
      </c>
      <c r="B129" s="25" t="s">
        <v>240</v>
      </c>
      <c r="C129" s="31" t="s">
        <v>178</v>
      </c>
      <c r="D129" s="34">
        <v>1</v>
      </c>
      <c r="E129" s="40"/>
      <c r="F129" s="34">
        <f t="shared" si="0"/>
        <v>0</v>
      </c>
      <c r="G129" s="34">
        <f t="shared" si="1"/>
        <v>0</v>
      </c>
      <c r="H129" s="41"/>
      <c r="I129" s="41"/>
      <c r="J129" s="46"/>
    </row>
    <row r="130" spans="1:10" ht="38.25">
      <c r="A130" s="24" t="s">
        <v>241</v>
      </c>
      <c r="B130" s="25" t="s">
        <v>242</v>
      </c>
      <c r="C130" s="31" t="s">
        <v>181</v>
      </c>
      <c r="D130" s="34">
        <v>15</v>
      </c>
      <c r="E130" s="40"/>
      <c r="F130" s="34">
        <f t="shared" si="0"/>
        <v>0</v>
      </c>
      <c r="G130" s="34">
        <f t="shared" si="1"/>
        <v>0</v>
      </c>
      <c r="H130" s="41"/>
      <c r="I130" s="41"/>
      <c r="J130" s="46"/>
    </row>
    <row r="131" spans="1:10" ht="25.5">
      <c r="A131" s="24" t="s">
        <v>243</v>
      </c>
      <c r="B131" s="25" t="s">
        <v>244</v>
      </c>
      <c r="C131" s="31" t="s">
        <v>183</v>
      </c>
      <c r="D131" s="34">
        <v>15</v>
      </c>
      <c r="E131" s="40"/>
      <c r="F131" s="34">
        <f t="shared" si="0"/>
        <v>0</v>
      </c>
      <c r="G131" s="34">
        <f t="shared" si="1"/>
        <v>0</v>
      </c>
      <c r="H131" s="41"/>
      <c r="I131" s="41"/>
      <c r="J131" s="46"/>
    </row>
    <row r="132" spans="1:10" ht="51">
      <c r="A132" s="24" t="s">
        <v>245</v>
      </c>
      <c r="B132" s="25" t="s">
        <v>246</v>
      </c>
      <c r="C132" s="31" t="s">
        <v>181</v>
      </c>
      <c r="D132" s="34">
        <v>30</v>
      </c>
      <c r="E132" s="40"/>
      <c r="F132" s="34">
        <f t="shared" si="0"/>
        <v>0</v>
      </c>
      <c r="G132" s="34">
        <f t="shared" si="1"/>
        <v>0</v>
      </c>
      <c r="H132" s="41"/>
      <c r="I132" s="41"/>
      <c r="J132" s="46"/>
    </row>
    <row r="133" spans="1:10" ht="36" customHeight="1">
      <c r="A133" s="22" t="s">
        <v>248</v>
      </c>
      <c r="B133" s="22" t="s">
        <v>249</v>
      </c>
      <c r="C133" s="19"/>
      <c r="D133" s="15"/>
      <c r="E133" s="40"/>
      <c r="F133" s="34">
        <f t="shared" si="0"/>
        <v>0</v>
      </c>
      <c r="G133" s="34">
        <f t="shared" si="1"/>
        <v>0</v>
      </c>
      <c r="H133" s="41"/>
      <c r="I133" s="41"/>
      <c r="J133" s="46"/>
    </row>
    <row r="134" spans="1:10" ht="89.25">
      <c r="A134" s="24" t="s">
        <v>2</v>
      </c>
      <c r="B134" s="25" t="s">
        <v>314</v>
      </c>
      <c r="C134" s="31" t="s">
        <v>178</v>
      </c>
      <c r="D134" s="34">
        <v>1</v>
      </c>
      <c r="E134" s="40"/>
      <c r="F134" s="34">
        <f t="shared" si="0"/>
        <v>0</v>
      </c>
      <c r="G134" s="34">
        <f t="shared" si="1"/>
        <v>0</v>
      </c>
      <c r="H134" s="41"/>
      <c r="I134" s="41"/>
      <c r="J134" s="46"/>
    </row>
    <row r="135" spans="1:10" ht="25.5">
      <c r="A135" s="24" t="s">
        <v>9</v>
      </c>
      <c r="B135" s="25" t="s">
        <v>250</v>
      </c>
      <c r="C135" s="31" t="s">
        <v>191</v>
      </c>
      <c r="D135" s="34">
        <v>50</v>
      </c>
      <c r="E135" s="40"/>
      <c r="F135" s="34">
        <f t="shared" si="0"/>
        <v>0</v>
      </c>
      <c r="G135" s="34">
        <f t="shared" si="1"/>
        <v>0</v>
      </c>
      <c r="H135" s="41"/>
      <c r="I135" s="41"/>
      <c r="J135" s="46"/>
    </row>
    <row r="136" spans="1:10" ht="38.25">
      <c r="A136" s="24" t="s">
        <v>10</v>
      </c>
      <c r="B136" s="25" t="s">
        <v>251</v>
      </c>
      <c r="C136" s="31" t="s">
        <v>191</v>
      </c>
      <c r="D136" s="34">
        <v>15</v>
      </c>
      <c r="E136" s="40"/>
      <c r="F136" s="34">
        <f t="shared" si="0"/>
        <v>0</v>
      </c>
      <c r="G136" s="34">
        <f t="shared" si="1"/>
        <v>0</v>
      </c>
      <c r="H136" s="41"/>
      <c r="I136" s="41"/>
      <c r="J136" s="46"/>
    </row>
    <row r="137" spans="1:10" ht="38.25">
      <c r="A137" s="24" t="s">
        <v>11</v>
      </c>
      <c r="B137" s="25" t="s">
        <v>252</v>
      </c>
      <c r="C137" s="31" t="s">
        <v>191</v>
      </c>
      <c r="D137" s="34">
        <v>35</v>
      </c>
      <c r="E137" s="40"/>
      <c r="F137" s="34">
        <f t="shared" si="0"/>
        <v>0</v>
      </c>
      <c r="G137" s="34">
        <f t="shared" si="1"/>
        <v>0</v>
      </c>
      <c r="H137" s="41"/>
      <c r="I137" s="41"/>
      <c r="J137" s="46"/>
    </row>
    <row r="138" spans="1:10" ht="25.5">
      <c r="A138" s="24" t="s">
        <v>12</v>
      </c>
      <c r="B138" s="25" t="s">
        <v>253</v>
      </c>
      <c r="C138" s="31" t="s">
        <v>191</v>
      </c>
      <c r="D138" s="34">
        <v>20</v>
      </c>
      <c r="E138" s="40"/>
      <c r="F138" s="34">
        <f t="shared" si="0"/>
        <v>0</v>
      </c>
      <c r="G138" s="34">
        <f t="shared" si="1"/>
        <v>0</v>
      </c>
      <c r="H138" s="41"/>
      <c r="I138" s="41"/>
      <c r="J138" s="46"/>
    </row>
    <row r="139" spans="1:10" ht="25.5">
      <c r="A139" s="24" t="s">
        <v>13</v>
      </c>
      <c r="B139" s="25" t="s">
        <v>254</v>
      </c>
      <c r="C139" s="31" t="s">
        <v>191</v>
      </c>
      <c r="D139" s="34">
        <v>110</v>
      </c>
      <c r="E139" s="40"/>
      <c r="F139" s="34">
        <f t="shared" si="0"/>
        <v>0</v>
      </c>
      <c r="G139" s="34">
        <f t="shared" si="1"/>
        <v>0</v>
      </c>
      <c r="H139" s="41"/>
      <c r="I139" s="41"/>
      <c r="J139" s="46"/>
    </row>
    <row r="140" spans="1:10" ht="25.5">
      <c r="A140" s="24" t="s">
        <v>14</v>
      </c>
      <c r="B140" s="25" t="s">
        <v>255</v>
      </c>
      <c r="C140" s="31" t="s">
        <v>191</v>
      </c>
      <c r="D140" s="34">
        <v>50</v>
      </c>
      <c r="E140" s="40"/>
      <c r="F140" s="34">
        <f t="shared" si="0"/>
        <v>0</v>
      </c>
      <c r="G140" s="34">
        <f t="shared" si="1"/>
        <v>0</v>
      </c>
      <c r="H140" s="41"/>
      <c r="I140" s="41"/>
      <c r="J140" s="46"/>
    </row>
    <row r="141" spans="1:10" ht="25.5">
      <c r="A141" s="24" t="s">
        <v>15</v>
      </c>
      <c r="B141" s="25" t="s">
        <v>256</v>
      </c>
      <c r="C141" s="31" t="s">
        <v>191</v>
      </c>
      <c r="D141" s="34">
        <v>20</v>
      </c>
      <c r="E141" s="40"/>
      <c r="F141" s="34">
        <f t="shared" si="0"/>
        <v>0</v>
      </c>
      <c r="G141" s="34">
        <f t="shared" si="1"/>
        <v>0</v>
      </c>
      <c r="H141" s="41"/>
      <c r="I141" s="41"/>
      <c r="J141" s="46"/>
    </row>
    <row r="142" spans="1:10" ht="25.5">
      <c r="A142" s="24" t="s">
        <v>131</v>
      </c>
      <c r="B142" s="25" t="s">
        <v>257</v>
      </c>
      <c r="C142" s="31" t="s">
        <v>191</v>
      </c>
      <c r="D142" s="34">
        <v>50</v>
      </c>
      <c r="E142" s="40"/>
      <c r="F142" s="34">
        <f t="shared" si="0"/>
        <v>0</v>
      </c>
      <c r="G142" s="34">
        <f t="shared" si="1"/>
        <v>0</v>
      </c>
      <c r="H142" s="41"/>
      <c r="I142" s="41"/>
      <c r="J142" s="46"/>
    </row>
    <row r="143" spans="1:10" ht="25.5">
      <c r="A143" s="24" t="s">
        <v>147</v>
      </c>
      <c r="B143" s="25" t="s">
        <v>258</v>
      </c>
      <c r="C143" s="31" t="s">
        <v>191</v>
      </c>
      <c r="D143" s="34">
        <v>10</v>
      </c>
      <c r="E143" s="40"/>
      <c r="F143" s="34">
        <f t="shared" si="0"/>
        <v>0</v>
      </c>
      <c r="G143" s="34">
        <f t="shared" si="1"/>
        <v>0</v>
      </c>
      <c r="H143" s="41"/>
      <c r="I143" s="41"/>
      <c r="J143" s="46"/>
    </row>
    <row r="144" spans="1:10" ht="25.5">
      <c r="A144" s="24" t="s">
        <v>169</v>
      </c>
      <c r="B144" s="25" t="s">
        <v>259</v>
      </c>
      <c r="C144" s="31" t="s">
        <v>3</v>
      </c>
      <c r="D144" s="34">
        <v>1</v>
      </c>
      <c r="E144" s="40"/>
      <c r="F144" s="34">
        <f t="shared" si="0"/>
        <v>0</v>
      </c>
      <c r="G144" s="34">
        <f t="shared" si="1"/>
        <v>0</v>
      </c>
      <c r="H144" s="41"/>
      <c r="I144" s="41"/>
      <c r="J144" s="46"/>
    </row>
    <row r="145" spans="1:10" ht="25.5">
      <c r="A145" s="24" t="s">
        <v>192</v>
      </c>
      <c r="B145" s="25" t="s">
        <v>260</v>
      </c>
      <c r="C145" s="31" t="s">
        <v>3</v>
      </c>
      <c r="D145" s="34">
        <v>2</v>
      </c>
      <c r="E145" s="40"/>
      <c r="F145" s="34">
        <f t="shared" si="0"/>
        <v>0</v>
      </c>
      <c r="G145" s="34">
        <f t="shared" si="1"/>
        <v>0</v>
      </c>
      <c r="H145" s="41"/>
      <c r="I145" s="41"/>
      <c r="J145" s="46"/>
    </row>
    <row r="146" spans="1:10" ht="25.5">
      <c r="A146" s="24" t="s">
        <v>194</v>
      </c>
      <c r="B146" s="25" t="s">
        <v>261</v>
      </c>
      <c r="C146" s="31" t="s">
        <v>3</v>
      </c>
      <c r="D146" s="34">
        <v>2</v>
      </c>
      <c r="E146" s="40"/>
      <c r="F146" s="34">
        <f t="shared" si="0"/>
        <v>0</v>
      </c>
      <c r="G146" s="34">
        <f t="shared" si="1"/>
        <v>0</v>
      </c>
      <c r="H146" s="41"/>
      <c r="I146" s="41"/>
      <c r="J146" s="46"/>
    </row>
    <row r="147" spans="1:10" ht="25.5">
      <c r="A147" s="24" t="s">
        <v>196</v>
      </c>
      <c r="B147" s="25" t="s">
        <v>262</v>
      </c>
      <c r="C147" s="31" t="s">
        <v>3</v>
      </c>
      <c r="D147" s="34">
        <v>2</v>
      </c>
      <c r="E147" s="40"/>
      <c r="F147" s="34">
        <f t="shared" si="0"/>
        <v>0</v>
      </c>
      <c r="G147" s="34">
        <f t="shared" si="1"/>
        <v>0</v>
      </c>
      <c r="H147" s="41"/>
      <c r="I147" s="41"/>
      <c r="J147" s="46"/>
    </row>
    <row r="148" spans="1:10" ht="25.5">
      <c r="A148" s="24" t="s">
        <v>198</v>
      </c>
      <c r="B148" s="25" t="s">
        <v>263</v>
      </c>
      <c r="C148" s="31" t="s">
        <v>3</v>
      </c>
      <c r="D148" s="34">
        <v>7</v>
      </c>
      <c r="E148" s="40"/>
      <c r="F148" s="34">
        <f t="shared" si="0"/>
        <v>0</v>
      </c>
      <c r="G148" s="34">
        <f t="shared" si="1"/>
        <v>0</v>
      </c>
      <c r="H148" s="41"/>
      <c r="I148" s="41"/>
      <c r="J148" s="46"/>
    </row>
    <row r="149" spans="1:10" ht="12.75">
      <c r="A149" s="24" t="s">
        <v>200</v>
      </c>
      <c r="B149" s="25" t="s">
        <v>264</v>
      </c>
      <c r="C149" s="31" t="s">
        <v>3</v>
      </c>
      <c r="D149" s="34">
        <v>6</v>
      </c>
      <c r="E149" s="40"/>
      <c r="F149" s="34">
        <f t="shared" si="0"/>
        <v>0</v>
      </c>
      <c r="G149" s="34">
        <f t="shared" si="1"/>
        <v>0</v>
      </c>
      <c r="H149" s="41"/>
      <c r="I149" s="41"/>
      <c r="J149" s="46"/>
    </row>
    <row r="150" spans="1:10" ht="12.75">
      <c r="A150" s="24" t="s">
        <v>202</v>
      </c>
      <c r="B150" s="25" t="s">
        <v>265</v>
      </c>
      <c r="C150" s="31" t="s">
        <v>3</v>
      </c>
      <c r="D150" s="34">
        <v>6</v>
      </c>
      <c r="E150" s="40"/>
      <c r="F150" s="34">
        <f t="shared" si="0"/>
        <v>0</v>
      </c>
      <c r="G150" s="34">
        <f t="shared" si="1"/>
        <v>0</v>
      </c>
      <c r="H150" s="41"/>
      <c r="I150" s="41"/>
      <c r="J150" s="46"/>
    </row>
    <row r="151" spans="1:10" ht="76.5">
      <c r="A151" s="24" t="s">
        <v>204</v>
      </c>
      <c r="B151" s="25" t="s">
        <v>266</v>
      </c>
      <c r="C151" s="31" t="s">
        <v>191</v>
      </c>
      <c r="D151" s="34">
        <v>15</v>
      </c>
      <c r="E151" s="40"/>
      <c r="F151" s="34">
        <f t="shared" si="0"/>
        <v>0</v>
      </c>
      <c r="G151" s="34">
        <f t="shared" si="1"/>
        <v>0</v>
      </c>
      <c r="H151" s="41"/>
      <c r="I151" s="41"/>
      <c r="J151" s="46"/>
    </row>
    <row r="152" spans="1:10" ht="25.5">
      <c r="A152" s="24" t="s">
        <v>206</v>
      </c>
      <c r="B152" s="25" t="s">
        <v>267</v>
      </c>
      <c r="C152" s="31" t="s">
        <v>3</v>
      </c>
      <c r="D152" s="34">
        <v>10</v>
      </c>
      <c r="E152" s="40"/>
      <c r="F152" s="34">
        <f t="shared" si="0"/>
        <v>0</v>
      </c>
      <c r="G152" s="34">
        <f t="shared" si="1"/>
        <v>0</v>
      </c>
      <c r="H152" s="41"/>
      <c r="I152" s="41"/>
      <c r="J152" s="46"/>
    </row>
    <row r="153" spans="1:10" ht="25.5">
      <c r="A153" s="24" t="s">
        <v>208</v>
      </c>
      <c r="B153" s="25" t="s">
        <v>268</v>
      </c>
      <c r="C153" s="31" t="s">
        <v>3</v>
      </c>
      <c r="D153" s="34">
        <v>3</v>
      </c>
      <c r="E153" s="40"/>
      <c r="F153" s="34">
        <f t="shared" si="0"/>
        <v>0</v>
      </c>
      <c r="G153" s="34">
        <f t="shared" si="1"/>
        <v>0</v>
      </c>
      <c r="H153" s="41"/>
      <c r="I153" s="41"/>
      <c r="J153" s="46"/>
    </row>
    <row r="154" spans="1:10" ht="89.25">
      <c r="A154" s="24" t="s">
        <v>210</v>
      </c>
      <c r="B154" s="25" t="s">
        <v>305</v>
      </c>
      <c r="C154" s="31" t="s">
        <v>178</v>
      </c>
      <c r="D154" s="34">
        <v>1</v>
      </c>
      <c r="E154" s="40"/>
      <c r="F154" s="34">
        <f t="shared" si="0"/>
        <v>0</v>
      </c>
      <c r="G154" s="34">
        <f t="shared" si="1"/>
        <v>0</v>
      </c>
      <c r="H154" s="41"/>
      <c r="I154" s="41"/>
      <c r="J154" s="46"/>
    </row>
    <row r="155" spans="1:10" ht="38.25">
      <c r="A155" s="24" t="s">
        <v>212</v>
      </c>
      <c r="B155" s="25" t="s">
        <v>269</v>
      </c>
      <c r="C155" s="31" t="s">
        <v>178</v>
      </c>
      <c r="D155" s="34">
        <v>1</v>
      </c>
      <c r="E155" s="40"/>
      <c r="F155" s="34">
        <f t="shared" si="0"/>
        <v>0</v>
      </c>
      <c r="G155" s="34">
        <f t="shared" si="1"/>
        <v>0</v>
      </c>
      <c r="H155" s="41"/>
      <c r="I155" s="41"/>
      <c r="J155" s="47"/>
    </row>
    <row r="156" spans="1:10" ht="27.75" customHeight="1">
      <c r="A156" s="22" t="s">
        <v>270</v>
      </c>
      <c r="B156" s="22" t="s">
        <v>271</v>
      </c>
      <c r="C156" s="53"/>
      <c r="D156" s="54"/>
      <c r="E156" s="54"/>
      <c r="F156" s="54"/>
      <c r="G156" s="54"/>
      <c r="H156" s="54"/>
      <c r="I156" s="54"/>
      <c r="J156" s="55"/>
    </row>
    <row r="157" spans="1:10" ht="51">
      <c r="A157" s="24" t="s">
        <v>2</v>
      </c>
      <c r="B157" s="25" t="s">
        <v>272</v>
      </c>
      <c r="C157" s="31" t="s">
        <v>3</v>
      </c>
      <c r="D157" s="34">
        <v>1</v>
      </c>
      <c r="E157" s="40"/>
      <c r="F157" s="34">
        <f>D157*E157</f>
        <v>0</v>
      </c>
      <c r="G157" s="34">
        <f>F157+F157*H157/100</f>
        <v>0</v>
      </c>
      <c r="H157" s="41"/>
      <c r="I157" s="41"/>
      <c r="J157" s="45"/>
    </row>
    <row r="158" spans="1:10" ht="25.5">
      <c r="A158" s="24" t="s">
        <v>9</v>
      </c>
      <c r="B158" s="25" t="s">
        <v>273</v>
      </c>
      <c r="C158" s="31" t="s">
        <v>3</v>
      </c>
      <c r="D158" s="34">
        <v>1</v>
      </c>
      <c r="E158" s="40"/>
      <c r="F158" s="34">
        <f>D158*E158</f>
        <v>0</v>
      </c>
      <c r="G158" s="34">
        <f>F158+F158*H158/100</f>
        <v>0</v>
      </c>
      <c r="H158" s="41"/>
      <c r="I158" s="41"/>
      <c r="J158" s="47"/>
    </row>
    <row r="159" spans="1:10" ht="27.75" customHeight="1">
      <c r="A159" s="22" t="s">
        <v>274</v>
      </c>
      <c r="B159" s="22" t="s">
        <v>275</v>
      </c>
      <c r="C159" s="53"/>
      <c r="D159" s="54"/>
      <c r="E159" s="54"/>
      <c r="F159" s="54"/>
      <c r="G159" s="54"/>
      <c r="H159" s="54"/>
      <c r="I159" s="54"/>
      <c r="J159" s="55"/>
    </row>
    <row r="160" spans="1:10" ht="63.75">
      <c r="A160" s="24" t="s">
        <v>2</v>
      </c>
      <c r="B160" s="25" t="s">
        <v>276</v>
      </c>
      <c r="C160" s="31" t="s">
        <v>277</v>
      </c>
      <c r="D160" s="34">
        <v>1</v>
      </c>
      <c r="E160" s="40"/>
      <c r="F160" s="34">
        <f aca="true" t="shared" si="2" ref="F160:F169">D160*E160</f>
        <v>0</v>
      </c>
      <c r="G160" s="34">
        <f aca="true" t="shared" si="3" ref="G160:G169">F160+F160*H160/100</f>
        <v>0</v>
      </c>
      <c r="H160" s="41"/>
      <c r="I160" s="41"/>
      <c r="J160" s="45"/>
    </row>
    <row r="161" spans="1:10" ht="25.5">
      <c r="A161" s="24" t="s">
        <v>9</v>
      </c>
      <c r="B161" s="25" t="s">
        <v>278</v>
      </c>
      <c r="C161" s="31" t="s">
        <v>277</v>
      </c>
      <c r="D161" s="34">
        <v>1</v>
      </c>
      <c r="E161" s="40"/>
      <c r="F161" s="34">
        <f t="shared" si="2"/>
        <v>0</v>
      </c>
      <c r="G161" s="34">
        <f t="shared" si="3"/>
        <v>0</v>
      </c>
      <c r="H161" s="41"/>
      <c r="I161" s="41"/>
      <c r="J161" s="46"/>
    </row>
    <row r="162" spans="1:10" ht="25.5">
      <c r="A162" s="24" t="s">
        <v>10</v>
      </c>
      <c r="B162" s="25" t="s">
        <v>279</v>
      </c>
      <c r="C162" s="31" t="s">
        <v>3</v>
      </c>
      <c r="D162" s="34">
        <v>4</v>
      </c>
      <c r="E162" s="40"/>
      <c r="F162" s="34">
        <f t="shared" si="2"/>
        <v>0</v>
      </c>
      <c r="G162" s="34">
        <f t="shared" si="3"/>
        <v>0</v>
      </c>
      <c r="H162" s="41"/>
      <c r="I162" s="41"/>
      <c r="J162" s="46"/>
    </row>
    <row r="163" spans="1:10" ht="25.5">
      <c r="A163" s="24" t="s">
        <v>11</v>
      </c>
      <c r="B163" s="25" t="s">
        <v>280</v>
      </c>
      <c r="C163" s="31" t="s">
        <v>3</v>
      </c>
      <c r="D163" s="34">
        <v>2</v>
      </c>
      <c r="E163" s="40"/>
      <c r="F163" s="34">
        <f t="shared" si="2"/>
        <v>0</v>
      </c>
      <c r="G163" s="34">
        <f t="shared" si="3"/>
        <v>0</v>
      </c>
      <c r="H163" s="41"/>
      <c r="I163" s="41"/>
      <c r="J163" s="46"/>
    </row>
    <row r="164" spans="1:10" ht="25.5">
      <c r="A164" s="24" t="s">
        <v>12</v>
      </c>
      <c r="B164" s="25" t="s">
        <v>281</v>
      </c>
      <c r="C164" s="31" t="s">
        <v>3</v>
      </c>
      <c r="D164" s="34">
        <v>2</v>
      </c>
      <c r="E164" s="40"/>
      <c r="F164" s="34">
        <f t="shared" si="2"/>
        <v>0</v>
      </c>
      <c r="G164" s="34">
        <f t="shared" si="3"/>
        <v>0</v>
      </c>
      <c r="H164" s="41"/>
      <c r="I164" s="41"/>
      <c r="J164" s="46"/>
    </row>
    <row r="165" spans="1:10" ht="38.25">
      <c r="A165" s="24" t="s">
        <v>13</v>
      </c>
      <c r="B165" s="25" t="s">
        <v>282</v>
      </c>
      <c r="C165" s="31" t="s">
        <v>283</v>
      </c>
      <c r="D165" s="34">
        <v>440</v>
      </c>
      <c r="E165" s="40"/>
      <c r="F165" s="34">
        <f t="shared" si="2"/>
        <v>0</v>
      </c>
      <c r="G165" s="34">
        <f t="shared" si="3"/>
        <v>0</v>
      </c>
      <c r="H165" s="41"/>
      <c r="I165" s="41"/>
      <c r="J165" s="46"/>
    </row>
    <row r="166" spans="1:10" ht="12.75">
      <c r="A166" s="24" t="s">
        <v>14</v>
      </c>
      <c r="B166" s="25" t="s">
        <v>306</v>
      </c>
      <c r="C166" s="31" t="s">
        <v>283</v>
      </c>
      <c r="D166" s="34">
        <v>35</v>
      </c>
      <c r="E166" s="40"/>
      <c r="F166" s="34">
        <f t="shared" si="2"/>
        <v>0</v>
      </c>
      <c r="G166" s="34">
        <f t="shared" si="3"/>
        <v>0</v>
      </c>
      <c r="H166" s="41"/>
      <c r="I166" s="41"/>
      <c r="J166" s="46"/>
    </row>
    <row r="167" spans="1:10" ht="38.25">
      <c r="A167" s="24" t="s">
        <v>15</v>
      </c>
      <c r="B167" s="25" t="s">
        <v>284</v>
      </c>
      <c r="C167" s="31" t="s">
        <v>178</v>
      </c>
      <c r="D167" s="34">
        <v>1</v>
      </c>
      <c r="E167" s="40"/>
      <c r="F167" s="34">
        <f t="shared" si="2"/>
        <v>0</v>
      </c>
      <c r="G167" s="34">
        <f t="shared" si="3"/>
        <v>0</v>
      </c>
      <c r="H167" s="41"/>
      <c r="I167" s="41"/>
      <c r="J167" s="46"/>
    </row>
    <row r="168" spans="1:10" ht="51">
      <c r="A168" s="24" t="s">
        <v>131</v>
      </c>
      <c r="B168" s="25" t="s">
        <v>285</v>
      </c>
      <c r="C168" s="31" t="s">
        <v>178</v>
      </c>
      <c r="D168" s="34">
        <v>1</v>
      </c>
      <c r="E168" s="40"/>
      <c r="F168" s="34">
        <f t="shared" si="2"/>
        <v>0</v>
      </c>
      <c r="G168" s="34">
        <f t="shared" si="3"/>
        <v>0</v>
      </c>
      <c r="H168" s="41"/>
      <c r="I168" s="41"/>
      <c r="J168" s="46"/>
    </row>
    <row r="169" spans="1:10" ht="25.5">
      <c r="A169" s="24" t="s">
        <v>147</v>
      </c>
      <c r="B169" s="25" t="s">
        <v>286</v>
      </c>
      <c r="C169" s="31" t="s">
        <v>178</v>
      </c>
      <c r="D169" s="34">
        <v>1</v>
      </c>
      <c r="E169" s="40"/>
      <c r="F169" s="34">
        <f t="shared" si="2"/>
        <v>0</v>
      </c>
      <c r="G169" s="34">
        <f t="shared" si="3"/>
        <v>0</v>
      </c>
      <c r="H169" s="41"/>
      <c r="I169" s="41"/>
      <c r="J169" s="47"/>
    </row>
    <row r="170" spans="1:10" ht="27" customHeight="1">
      <c r="A170" s="22" t="s">
        <v>287</v>
      </c>
      <c r="B170" s="22" t="s">
        <v>288</v>
      </c>
      <c r="C170" s="53"/>
      <c r="D170" s="54"/>
      <c r="E170" s="54"/>
      <c r="F170" s="54"/>
      <c r="G170" s="54"/>
      <c r="H170" s="54"/>
      <c r="I170" s="54"/>
      <c r="J170" s="55"/>
    </row>
    <row r="171" spans="1:10" ht="25.5">
      <c r="A171" s="24" t="s">
        <v>2</v>
      </c>
      <c r="B171" s="25" t="s">
        <v>307</v>
      </c>
      <c r="C171" s="31" t="s">
        <v>283</v>
      </c>
      <c r="D171" s="34">
        <v>54</v>
      </c>
      <c r="E171" s="40"/>
      <c r="F171" s="34">
        <f aca="true" t="shared" si="4" ref="F171:F189">D171*E171</f>
        <v>0</v>
      </c>
      <c r="G171" s="34">
        <f aca="true" t="shared" si="5" ref="G171:G189">F171+F171*H171/100</f>
        <v>0</v>
      </c>
      <c r="H171" s="41"/>
      <c r="I171" s="41"/>
      <c r="J171" s="45"/>
    </row>
    <row r="172" spans="1:10" ht="38.25">
      <c r="A172" s="24" t="s">
        <v>9</v>
      </c>
      <c r="B172" s="25" t="s">
        <v>308</v>
      </c>
      <c r="C172" s="31" t="s">
        <v>183</v>
      </c>
      <c r="D172" s="34">
        <v>10.8</v>
      </c>
      <c r="E172" s="40"/>
      <c r="F172" s="34">
        <f t="shared" si="4"/>
        <v>0</v>
      </c>
      <c r="G172" s="34">
        <f t="shared" si="5"/>
        <v>0</v>
      </c>
      <c r="H172" s="41"/>
      <c r="I172" s="41"/>
      <c r="J172" s="46"/>
    </row>
    <row r="173" spans="1:10" ht="38.25">
      <c r="A173" s="24" t="s">
        <v>10</v>
      </c>
      <c r="B173" s="25" t="s">
        <v>309</v>
      </c>
      <c r="C173" s="31" t="s">
        <v>283</v>
      </c>
      <c r="D173" s="34">
        <v>65</v>
      </c>
      <c r="E173" s="40"/>
      <c r="F173" s="34">
        <f t="shared" si="4"/>
        <v>0</v>
      </c>
      <c r="G173" s="34">
        <f t="shared" si="5"/>
        <v>0</v>
      </c>
      <c r="H173" s="41"/>
      <c r="I173" s="41"/>
      <c r="J173" s="46"/>
    </row>
    <row r="174" spans="1:10" ht="51">
      <c r="A174" s="24" t="s">
        <v>11</v>
      </c>
      <c r="B174" s="25" t="s">
        <v>289</v>
      </c>
      <c r="C174" s="31" t="s">
        <v>283</v>
      </c>
      <c r="D174" s="34">
        <v>32</v>
      </c>
      <c r="E174" s="40"/>
      <c r="F174" s="34">
        <f t="shared" si="4"/>
        <v>0</v>
      </c>
      <c r="G174" s="34">
        <f t="shared" si="5"/>
        <v>0</v>
      </c>
      <c r="H174" s="41"/>
      <c r="I174" s="41"/>
      <c r="J174" s="46"/>
    </row>
    <row r="175" spans="1:10" ht="89.25">
      <c r="A175" s="24" t="s">
        <v>12</v>
      </c>
      <c r="B175" s="25" t="s">
        <v>310</v>
      </c>
      <c r="C175" s="31" t="s">
        <v>181</v>
      </c>
      <c r="D175" s="34">
        <v>2.3</v>
      </c>
      <c r="E175" s="40"/>
      <c r="F175" s="34">
        <f t="shared" si="4"/>
        <v>0</v>
      </c>
      <c r="G175" s="34">
        <f t="shared" si="5"/>
        <v>0</v>
      </c>
      <c r="H175" s="41"/>
      <c r="I175" s="41"/>
      <c r="J175" s="46"/>
    </row>
    <row r="176" spans="1:10" ht="38.25">
      <c r="A176" s="24" t="s">
        <v>13</v>
      </c>
      <c r="B176" s="25" t="s">
        <v>290</v>
      </c>
      <c r="C176" s="31" t="s">
        <v>283</v>
      </c>
      <c r="D176" s="34">
        <v>65</v>
      </c>
      <c r="E176" s="40"/>
      <c r="F176" s="34">
        <f t="shared" si="4"/>
        <v>0</v>
      </c>
      <c r="G176" s="34">
        <f t="shared" si="5"/>
        <v>0</v>
      </c>
      <c r="H176" s="41"/>
      <c r="I176" s="41"/>
      <c r="J176" s="46"/>
    </row>
    <row r="177" spans="1:10" ht="51">
      <c r="A177" s="24" t="s">
        <v>14</v>
      </c>
      <c r="B177" s="25" t="s">
        <v>291</v>
      </c>
      <c r="C177" s="31" t="s">
        <v>283</v>
      </c>
      <c r="D177" s="34">
        <v>110</v>
      </c>
      <c r="E177" s="40"/>
      <c r="F177" s="34">
        <f t="shared" si="4"/>
        <v>0</v>
      </c>
      <c r="G177" s="34">
        <f t="shared" si="5"/>
        <v>0</v>
      </c>
      <c r="H177" s="41"/>
      <c r="I177" s="41"/>
      <c r="J177" s="46"/>
    </row>
    <row r="178" spans="1:10" ht="38.25">
      <c r="A178" s="24" t="s">
        <v>15</v>
      </c>
      <c r="B178" s="25" t="s">
        <v>292</v>
      </c>
      <c r="C178" s="31" t="s">
        <v>283</v>
      </c>
      <c r="D178" s="34">
        <v>65</v>
      </c>
      <c r="E178" s="40"/>
      <c r="F178" s="34">
        <f t="shared" si="4"/>
        <v>0</v>
      </c>
      <c r="G178" s="34">
        <f t="shared" si="5"/>
        <v>0</v>
      </c>
      <c r="H178" s="41"/>
      <c r="I178" s="41"/>
      <c r="J178" s="46"/>
    </row>
    <row r="179" spans="1:10" ht="25.5">
      <c r="A179" s="24" t="s">
        <v>131</v>
      </c>
      <c r="B179" s="25" t="s">
        <v>293</v>
      </c>
      <c r="C179" s="31" t="s">
        <v>181</v>
      </c>
      <c r="D179" s="34">
        <v>4.5</v>
      </c>
      <c r="E179" s="40"/>
      <c r="F179" s="34">
        <f t="shared" si="4"/>
        <v>0</v>
      </c>
      <c r="G179" s="34">
        <f t="shared" si="5"/>
        <v>0</v>
      </c>
      <c r="H179" s="41"/>
      <c r="I179" s="41"/>
      <c r="J179" s="46"/>
    </row>
    <row r="180" spans="1:10" ht="51">
      <c r="A180" s="24" t="s">
        <v>147</v>
      </c>
      <c r="B180" s="25" t="s">
        <v>311</v>
      </c>
      <c r="C180" s="31" t="s">
        <v>183</v>
      </c>
      <c r="D180" s="34">
        <v>11</v>
      </c>
      <c r="E180" s="40"/>
      <c r="F180" s="34">
        <f t="shared" si="4"/>
        <v>0</v>
      </c>
      <c r="G180" s="34">
        <f t="shared" si="5"/>
        <v>0</v>
      </c>
      <c r="H180" s="41"/>
      <c r="I180" s="41"/>
      <c r="J180" s="46"/>
    </row>
    <row r="181" spans="1:10" ht="25.5">
      <c r="A181" s="24" t="s">
        <v>169</v>
      </c>
      <c r="B181" s="25" t="s">
        <v>294</v>
      </c>
      <c r="C181" s="31" t="s">
        <v>283</v>
      </c>
      <c r="D181" s="34">
        <v>180</v>
      </c>
      <c r="E181" s="40"/>
      <c r="F181" s="34">
        <f t="shared" si="4"/>
        <v>0</v>
      </c>
      <c r="G181" s="34">
        <f t="shared" si="5"/>
        <v>0</v>
      </c>
      <c r="H181" s="41"/>
      <c r="I181" s="41"/>
      <c r="J181" s="46"/>
    </row>
    <row r="182" spans="1:10" ht="38.25">
      <c r="A182" s="24" t="s">
        <v>192</v>
      </c>
      <c r="B182" s="25" t="s">
        <v>295</v>
      </c>
      <c r="C182" s="31" t="s">
        <v>283</v>
      </c>
      <c r="D182" s="34">
        <v>180</v>
      </c>
      <c r="E182" s="40"/>
      <c r="F182" s="34">
        <f t="shared" si="4"/>
        <v>0</v>
      </c>
      <c r="G182" s="34">
        <f t="shared" si="5"/>
        <v>0</v>
      </c>
      <c r="H182" s="41"/>
      <c r="I182" s="41"/>
      <c r="J182" s="46"/>
    </row>
    <row r="183" spans="1:10" ht="25.5">
      <c r="A183" s="24" t="s">
        <v>194</v>
      </c>
      <c r="B183" s="25" t="s">
        <v>296</v>
      </c>
      <c r="C183" s="31" t="s">
        <v>3</v>
      </c>
      <c r="D183" s="34">
        <v>16</v>
      </c>
      <c r="E183" s="40"/>
      <c r="F183" s="34">
        <f t="shared" si="4"/>
        <v>0</v>
      </c>
      <c r="G183" s="34">
        <f t="shared" si="5"/>
        <v>0</v>
      </c>
      <c r="H183" s="41"/>
      <c r="I183" s="41"/>
      <c r="J183" s="46"/>
    </row>
    <row r="184" spans="1:10" ht="63.75">
      <c r="A184" s="27" t="s">
        <v>196</v>
      </c>
      <c r="B184" s="28" t="s">
        <v>300</v>
      </c>
      <c r="C184" s="32" t="s">
        <v>277</v>
      </c>
      <c r="D184" s="35">
        <v>1</v>
      </c>
      <c r="E184" s="40"/>
      <c r="F184" s="34">
        <f t="shared" si="4"/>
        <v>0</v>
      </c>
      <c r="G184" s="34">
        <f t="shared" si="5"/>
        <v>0</v>
      </c>
      <c r="H184" s="41"/>
      <c r="I184" s="41"/>
      <c r="J184" s="46"/>
    </row>
    <row r="185" spans="1:10" ht="63.75">
      <c r="A185" s="27" t="s">
        <v>198</v>
      </c>
      <c r="B185" s="28" t="s">
        <v>299</v>
      </c>
      <c r="C185" s="32" t="s">
        <v>277</v>
      </c>
      <c r="D185" s="35">
        <v>1</v>
      </c>
      <c r="E185" s="40"/>
      <c r="F185" s="34">
        <f t="shared" si="4"/>
        <v>0</v>
      </c>
      <c r="G185" s="34">
        <f t="shared" si="5"/>
        <v>0</v>
      </c>
      <c r="H185" s="41"/>
      <c r="I185" s="41"/>
      <c r="J185" s="46"/>
    </row>
    <row r="186" spans="1:10" ht="102">
      <c r="A186" s="27" t="s">
        <v>200</v>
      </c>
      <c r="B186" s="28" t="s">
        <v>301</v>
      </c>
      <c r="C186" s="32" t="s">
        <v>277</v>
      </c>
      <c r="D186" s="35">
        <v>1</v>
      </c>
      <c r="E186" s="40"/>
      <c r="F186" s="34">
        <f t="shared" si="4"/>
        <v>0</v>
      </c>
      <c r="G186" s="34">
        <f t="shared" si="5"/>
        <v>0</v>
      </c>
      <c r="H186" s="41"/>
      <c r="I186" s="41"/>
      <c r="J186" s="46"/>
    </row>
    <row r="187" spans="1:10" ht="51">
      <c r="A187" s="27" t="s">
        <v>202</v>
      </c>
      <c r="B187" s="28" t="s">
        <v>312</v>
      </c>
      <c r="C187" s="32" t="s">
        <v>277</v>
      </c>
      <c r="D187" s="35">
        <v>1</v>
      </c>
      <c r="E187" s="40"/>
      <c r="F187" s="34">
        <f t="shared" si="4"/>
        <v>0</v>
      </c>
      <c r="G187" s="34">
        <f t="shared" si="5"/>
        <v>0</v>
      </c>
      <c r="H187" s="41"/>
      <c r="I187" s="41"/>
      <c r="J187" s="46"/>
    </row>
    <row r="188" spans="1:10" ht="25.5">
      <c r="A188" s="24" t="s">
        <v>204</v>
      </c>
      <c r="B188" s="25" t="s">
        <v>297</v>
      </c>
      <c r="C188" s="31" t="s">
        <v>283</v>
      </c>
      <c r="D188" s="34">
        <v>18</v>
      </c>
      <c r="E188" s="40"/>
      <c r="F188" s="34">
        <f t="shared" si="4"/>
        <v>0</v>
      </c>
      <c r="G188" s="34">
        <f t="shared" si="5"/>
        <v>0</v>
      </c>
      <c r="H188" s="41"/>
      <c r="I188" s="41"/>
      <c r="J188" s="46"/>
    </row>
    <row r="189" spans="1:10" ht="26.25" thickBot="1">
      <c r="A189" s="27" t="s">
        <v>206</v>
      </c>
      <c r="B189" s="28" t="s">
        <v>298</v>
      </c>
      <c r="C189" s="33" t="s">
        <v>3</v>
      </c>
      <c r="D189" s="36">
        <v>2</v>
      </c>
      <c r="E189" s="40"/>
      <c r="F189" s="34">
        <f t="shared" si="4"/>
        <v>0</v>
      </c>
      <c r="G189" s="34">
        <f t="shared" si="5"/>
        <v>0</v>
      </c>
      <c r="H189" s="41"/>
      <c r="I189" s="41"/>
      <c r="J189" s="63"/>
    </row>
    <row r="190" spans="1:10" ht="35.25" customHeight="1" thickBot="1">
      <c r="A190" s="49" t="s">
        <v>302</v>
      </c>
      <c r="B190" s="50"/>
      <c r="C190" s="50"/>
      <c r="D190" s="50"/>
      <c r="E190" s="50"/>
      <c r="F190" s="29">
        <f>SUM(F171:F189,F160:F169,F157:F158,F93:F155,F90,F79,F71,F66,F57,F45,F40,F32,F27,F20,F10)</f>
        <v>0</v>
      </c>
      <c r="G190" s="29">
        <f>SUM(G171:G189,G160:G169,G157:G158,G93:G155,G90,G79,G71,G66,G57,G45,G40,G32,G27,G20,G10)</f>
        <v>0</v>
      </c>
      <c r="H190" s="51"/>
      <c r="I190" s="51"/>
      <c r="J190" s="52"/>
    </row>
    <row r="191" spans="1:10" ht="36" customHeight="1" thickBot="1">
      <c r="A191" s="42"/>
      <c r="B191" s="42"/>
      <c r="C191" s="42"/>
      <c r="D191" s="42"/>
      <c r="E191" s="42"/>
      <c r="F191" s="43"/>
      <c r="G191" s="43"/>
      <c r="H191" s="9"/>
      <c r="I191" s="9"/>
      <c r="J191" s="9"/>
    </row>
    <row r="192" spans="1:10" ht="25.5" customHeight="1" thickBot="1">
      <c r="A192" s="64" t="s">
        <v>321</v>
      </c>
      <c r="B192" s="65"/>
      <c r="C192" s="67"/>
      <c r="D192" s="66" t="s">
        <v>322</v>
      </c>
      <c r="E192" s="42"/>
      <c r="F192" s="43"/>
      <c r="G192" s="43"/>
      <c r="H192" s="9"/>
      <c r="I192" s="9"/>
      <c r="J192" s="9"/>
    </row>
    <row r="193" spans="1:10" ht="49.5" customHeight="1">
      <c r="A193" s="42"/>
      <c r="B193" s="42"/>
      <c r="C193" s="42"/>
      <c r="D193" s="42"/>
      <c r="E193" s="42"/>
      <c r="F193" s="43"/>
      <c r="G193" s="43"/>
      <c r="H193" s="9"/>
      <c r="I193" s="9"/>
      <c r="J193" s="9"/>
    </row>
    <row r="194" spans="1:10" ht="19.5" customHeight="1">
      <c r="A194" s="58" t="s">
        <v>324</v>
      </c>
      <c r="B194" s="69"/>
      <c r="C194" s="9"/>
      <c r="D194" s="9"/>
      <c r="E194" s="9"/>
      <c r="F194" s="9"/>
      <c r="G194" s="9"/>
      <c r="H194" s="9"/>
      <c r="I194" s="10"/>
      <c r="J194" s="11"/>
    </row>
    <row r="195" spans="1:10" ht="33" customHeight="1">
      <c r="A195" s="68" t="s">
        <v>325</v>
      </c>
      <c r="B195" s="68"/>
      <c r="C195" s="68"/>
      <c r="D195" s="68"/>
      <c r="E195" s="68"/>
      <c r="F195" s="68"/>
      <c r="G195" s="68"/>
      <c r="H195" s="68"/>
      <c r="I195" s="68"/>
      <c r="J195" s="68"/>
    </row>
    <row r="196" spans="1:10" ht="49.5" customHeight="1">
      <c r="A196" s="68" t="s">
        <v>323</v>
      </c>
      <c r="B196" s="68"/>
      <c r="C196" s="68"/>
      <c r="D196" s="68"/>
      <c r="E196" s="68"/>
      <c r="F196" s="68"/>
      <c r="G196" s="68"/>
      <c r="H196" s="68"/>
      <c r="I196" s="68"/>
      <c r="J196" s="68"/>
    </row>
    <row r="197" ht="12.75">
      <c r="A197" s="3"/>
    </row>
    <row r="198" spans="1:10" ht="12.75">
      <c r="A198" s="59"/>
      <c r="B198" s="59"/>
      <c r="C198" s="59"/>
      <c r="D198" s="59"/>
      <c r="E198" s="59"/>
      <c r="F198" s="59"/>
      <c r="G198" s="59"/>
      <c r="H198" s="59"/>
      <c r="I198" s="59"/>
      <c r="J198" s="59"/>
    </row>
  </sheetData>
  <sheetProtection/>
  <mergeCells count="28">
    <mergeCell ref="A192:B192"/>
    <mergeCell ref="A196:J196"/>
    <mergeCell ref="A194:B194"/>
    <mergeCell ref="I57:J57"/>
    <mergeCell ref="I66:J66"/>
    <mergeCell ref="I71:J71"/>
    <mergeCell ref="A195:J195"/>
    <mergeCell ref="A198:J198"/>
    <mergeCell ref="I79:J79"/>
    <mergeCell ref="I90:J90"/>
    <mergeCell ref="C91:J91"/>
    <mergeCell ref="J171:J189"/>
    <mergeCell ref="I10:J10"/>
    <mergeCell ref="I20:J20"/>
    <mergeCell ref="I27:J27"/>
    <mergeCell ref="I32:J32"/>
    <mergeCell ref="I40:J40"/>
    <mergeCell ref="I45:J45"/>
    <mergeCell ref="J160:J169"/>
    <mergeCell ref="J157:J158"/>
    <mergeCell ref="J93:J155"/>
    <mergeCell ref="C9:J9"/>
    <mergeCell ref="A190:E190"/>
    <mergeCell ref="H190:J190"/>
    <mergeCell ref="C92:J92"/>
    <mergeCell ref="C156:J156"/>
    <mergeCell ref="C159:J159"/>
    <mergeCell ref="C170:J170"/>
  </mergeCells>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Marko</cp:lastModifiedBy>
  <cp:lastPrinted>2017-07-21T12:12:15Z</cp:lastPrinted>
  <dcterms:created xsi:type="dcterms:W3CDTF">2014-07-18T09:06:12Z</dcterms:created>
  <dcterms:modified xsi:type="dcterms:W3CDTF">2017-07-24T06:56:57Z</dcterms:modified>
  <cp:category/>
  <cp:version/>
  <cp:contentType/>
  <cp:contentStatus/>
</cp:coreProperties>
</file>