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OBV" sheetId="1" r:id="rId1"/>
  </sheets>
  <definedNames/>
  <calcPr fullCalcOnLoad="1"/>
</workbook>
</file>

<file path=xl/sharedStrings.xml><?xml version="1.0" encoding="utf-8"?>
<sst xmlns="http://schemas.openxmlformats.org/spreadsheetml/2006/main" count="157" uniqueCount="104">
  <si>
    <t>Cijena za jedinicu mjere, bez PDVa</t>
  </si>
  <si>
    <t>Ukupni iznos u kunama, sa PDV-om</t>
  </si>
  <si>
    <t>Stopa (%) PDV-a</t>
  </si>
  <si>
    <t>UKUPNA VRIJEDNOST PONUDE:</t>
  </si>
  <si>
    <t>OPĆA BOLNICA VARAŽDIN</t>
  </si>
  <si>
    <t>R. Br.</t>
  </si>
  <si>
    <t>Jed. mjere</t>
  </si>
  <si>
    <t xml:space="preserve">Ukupni iznos u kunama,  bez PDV-a </t>
  </si>
  <si>
    <t>Lokacija Varaždin</t>
  </si>
  <si>
    <t>Lokacija Novi Marof</t>
  </si>
  <si>
    <t>Lokacija Klenovnik</t>
  </si>
  <si>
    <t>42000 Varaždin</t>
  </si>
  <si>
    <t>Ivana Meštrovića 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</si>
  <si>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</si>
  <si>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</si>
  <si>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</si>
  <si>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</si>
  <si>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</si>
  <si>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</si>
  <si>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</si>
  <si>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</si>
  <si>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</si>
  <si>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</si>
  <si>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</si>
  <si>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</si>
  <si>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</si>
  <si>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</si>
  <si>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OPIS PROIZVODA</t>
  </si>
  <si>
    <t>NAPOMENE:</t>
  </si>
  <si>
    <t>kom</t>
  </si>
  <si>
    <t>Sadržaj pakiranja (komada)</t>
  </si>
  <si>
    <t>Upisati broj stranice i redni broj  pod kojim se u dostavljenoj ponudi, prospektnoj i tehničkoj specifikaciji proizvođača, označena markerom, točno nalazi stavka koja jasno i nedvojbeno potvrđuje ispunjavanje tražene tehničke karakteristike</t>
  </si>
  <si>
    <t>15.</t>
  </si>
  <si>
    <t>Potvrda tehničkih karakte-ristika (DA/NE)</t>
  </si>
  <si>
    <t>Troškovnik sa tehničkim specifikacijama predmeta nabave:  JEDNOKRATNI MATERIJALI ZA OSOBNU ZAŠTITU I ZAŠTITU RADNE POVRŠINE</t>
  </si>
  <si>
    <t>Potrebna okvirna godišnja količina</t>
  </si>
  <si>
    <t>Ukupno potrebna okvirna godišnja količina</t>
  </si>
  <si>
    <t xml:space="preserve">Kataloški broj 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</si>
  <si>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</si>
  <si>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</si>
  <si>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</si>
  <si>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</si>
  <si>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</si>
  <si>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</si>
  <si>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</si>
  <si>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</si>
  <si>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</si>
  <si>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</si>
  <si>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</si>
  <si>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</si>
  <si>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</si>
  <si>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</si>
  <si>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</si>
  <si>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</si>
  <si>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</si>
  <si>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</si>
  <si>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</si>
  <si>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</si>
  <si>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</si>
  <si>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</si>
  <si>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</si>
  <si>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</si>
  <si>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Podloga  80x100cm. Nepropusna, pogodna kao podloga za rad u laboratoriju; upijajući sloj s gornje strane, nepropusan sloj s donje strane (+/- 2 %).</t>
  </si>
  <si>
    <t>Podbradak 37,5x 39cm izrađen iz nepropusno-upijajućeg materijala, celuloza- latex vezivo+ LDPE folija 84,5g/m2 s đepićem dubine 15,5cm, na vez.(+/- 2 %).</t>
  </si>
  <si>
    <t xml:space="preserve">Rukavac  s renderom Izrađen iz troslojnog materijala nepropusnog za viruse. Materijal ispitan test metodom ASTM F1670 ili ISO 16603:2004 i ASTM F1671 ili ISO 16604:2004.      </t>
  </si>
  <si>
    <t xml:space="preserve">Ogrtač kirurški s elastičnim završecima na rukavima, višestrukim vezanjem, veličina M i L.  Izrađen iz troslojnog materijala s monolitičkom membranom, nepropusnog za viruse. Veličine M i L.                                                                     Materijal ispitan test metodom ASTM F1670 ili ISO 16603:2004 i ASTM F1671 ili ISO 16604:2004.                                                         </t>
  </si>
  <si>
    <t xml:space="preserve">Ogrtač kirurški s elastičnim završecima na rukavima, višestrukim vezanjem, veličina XL.  Izrađen iz troslojnog materijala s monolitičkom membranom, nepropusnog za viruse. Veličina XL.                                                                     Materijal ispitan test metodom ASTM F1670 ili ISO 16603:2004 i ASTM F1671 ili ISO 16604:2004.      </t>
  </si>
  <si>
    <t xml:space="preserve">Ogrtač kirurški s elastičnim završecima na rukavima, višestrukim vezanjem, veličina XXL.  Izrađen iz troslojnog materijala s monolitičkom membranom, nepropusnog za viruse. Veličina XXL.                                                                     Materijal ispitan test metodom ASTM F1670 ili ISO 16603:2004 i ASTM F1671 ili ISO 16604:2004. </t>
  </si>
  <si>
    <t xml:space="preserve">Ogrtač kirurški, sterilni, vel. M-XL, s elastičnim završecima na rukavima, višestrukim vezanjem. Izrađen iz  netkanog tekstila SMS PP 35 g/m², 100% polipropilen. Mekan, ugodan, vodoodbojan, alkoholodbojan materijal. </t>
  </si>
  <si>
    <t xml:space="preserve">Ogrtač kirurški, sterilni, vel. XXL, s elastičnim završecima na rukavima, višestrukim vezanjem. Izrađen iz  netkanog tekstila SMS PP 35 g/m², 100% polipropilen. Mekan, ugodan, vodoodbojan, alkoholodbojan materijal. </t>
  </si>
  <si>
    <t xml:space="preserve">Prekrivka dimenzija 50x70cm s ljepljivim rubom, sterilna, izrađena iz nepropusnog materijala. Materijal 100% viskoza + PE folija. Dozvoljeno odstupanje +/- 2 cm.  </t>
  </si>
  <si>
    <t xml:space="preserve">Prekrivka dimenzija 250x220cm s ljepljivim otvorom 10x3cm, sterilna, izrađena iz nepropusnog materijala. Materijal 100% viskoza + PE folija. Dozvoljeno odstupanje +/- 2 cm. </t>
  </si>
  <si>
    <t xml:space="preserve">Prekrivka dimenzija 200x300cm s ljepljivim otvorom fi 6cm, sterilna, izrađena je od nepropusnog materijala, 100% viskoza + PE folija. Dozvoljeno odstupanje +/- 2 cm. </t>
  </si>
  <si>
    <t xml:space="preserve">Zaštitna podloga za rad pri rukovanju citotoksicima, dimenzije 75x90cm, izrađena od nepropusno-upijajućeg materijala; ispitana po normi DIN EN 374-3.Dozvoljeno odstupanje +/- 2 cm. </t>
  </si>
  <si>
    <t>Kapa ortopedska izrađena od netkanog tekstila, 100% polipropilen, 30 g/m² s upijajućom trakom za čelo i vezanjem oko vrata trakama, zelena.</t>
  </si>
  <si>
    <t>Kapa skafander ortopedska,izrađena od netkanog tekstila, 100% polipropilen, 30 g/m², zelena.</t>
  </si>
  <si>
    <t xml:space="preserve">Navlaka za kameru, dimenzija 14x250cm, izrađena je od PE folije, sa samoljepivom trakom na završecima, sterilna.Dozvoljeno odstupanje +/- 2 cm. </t>
  </si>
  <si>
    <t xml:space="preserve">Navlaka PE za RTG, fi 120cm s gumom, sterilna, izrađena od PE folije  40 µm, s gumenim elastičnim rubom. Dozvoljeno odstupanje +/- 2 cm. </t>
  </si>
  <si>
    <t xml:space="preserve">Navlaka PE za RTG, gornja 145x 75cm + donja145x 75cm s trakom i 5 držača, sterilna, izrađena od PE folije 40 µm. Dozvoljeno odstupanje +/- 2 cm. </t>
  </si>
  <si>
    <t xml:space="preserve">Set za diskus herniju, sterilan                                                               Sastav:                                                                                                                               1 x kirurška prekrivka dvoslojna (LDPE+PP) 150x150cm                                                                                 1x kirurška prekrivka dvoslojna (viskoza+LDPE) 250x220 cm s ljepljivim otvorom 3x10cm                                                                                         1x Mayo navlaka za stolić 80x145cm                                                                                                                           1x kirurški ogrtač SMS 35 gr./m², vel.XXL                                                       2 x kirurški ogrtač SMS 35 gr./m², vel.L                                                         Dozvoljeno odstupanje +/- 2 cm.                                                            </t>
  </si>
  <si>
    <t xml:space="preserve">Set za blokadu, sterilan                                                                             1x kirurška prekrivka dvoslojna (LDPE+PP) 100x100 cm                                                                                      1x kirurška prekrivka  dvoslojna (viskoza+LDPE) 250x200 cm s ljepljivim otvorom 3x10cm                                                                                                  1x kirurški ogrtač SMS 35 gr./m², vel.XXL                                                       1x x kirurški ogrtač SMS 35 gr./m², vel.L                                                    Dozvoljeno odstupanje +/- 2 cm. </t>
  </si>
  <si>
    <t xml:space="preserve">Set za urologiju, sterilan koji sadrži:
-1 x kirurška prekrivka dvoslojna (LDPE+PP) 150x190cm                       
-1 x TUR prekrivka 190x230cm  
-1 x kirurški ogrtač  vel. XL                               
-1 x kirurški ogrtač, vel.L
-2 x brisač  30x40cm                                                                  
-1 x kirurška prekrivka dvoslojna (LDPE + PP) 90x75cm s ljepljivim rubom                                                                                                                        Dozvoljeno odstupanje +/- 2 cm.                                            </t>
  </si>
  <si>
    <t xml:space="preserve">Komplet za angiografiju IV, sterilan
Sastav:
1 x dvoslojna prekrivka viskoza+LDPE  150x190 cm                                            
1 x angio prekrivka 220x365 cm s dva transparentna otvora fi 12cm i incizijskom folijom fi 8cm s visokoupijajućim područjem 70x76cm 
1 x kirurški ogrtač SMS 35 gr/m² , vel.L                                                                 1x kirurški ogrtač SMS 35 gr/m² , vel.XL
2 x navlaka PE za RTG fi 120 cm                                                                 1 x navlaka PE za RTG ploču 90x120 cm s isječkom i 3 ljepljive trake                                             
4 x netkani ručnik 30x40 cm                                                                                    1x plastična posuda 500 ml                                                                   20x kompresa 10x10 cm, 12 slojna                                                                                      2x štrcaljka s navojem 20 ml                                                                            2x štrcaljka s navojem 10 ml                                                                                       1x igla 0,8x40                                                                                               1x igla 1,2x38                                                                                                   
1 x skalpel br. 11                                                                                             Dozvoljeno odstupanje +/- 2 cm. </t>
  </si>
  <si>
    <t xml:space="preserve">Set Angio VII, sterilan
 Sastav:
 1× prekrivka dvoslojna (LDPE+PP) 150×190cm
 1 x angio prekrivka 220x365 cm s dva transparentna  otvora fi 12cm i incizijskom folijom fi 8cm s   visokoupijajućim područjem 70x76cm 
 2×  ogrtač kirurški SMS 35 gr/m² , vel.L       
 2×  vrećica za instrumente 40×40cm s ljepljivom trakom                                             1 x navlaka PE za RTG ploču 90x120 cm s isječkom 
 1×  igla 1,2×38 
 1×  igla 0,8×40
 2×  štrcaljka s navojem 20 ml
 2×  štrcaljka s navojem 10 ml 
 1×  plastična posuda 250 ml
 1×  plastična posuda 500 ml 
 1×  plastična posuda 1000 ml 
 100 × pamučna kompresa 12-slojna, 10×10cm
 1×  skalpel br. 11
 1×  plastična posuda 40×30cm
 2x  netkani ručnik  30x40cm                                                                                                               3x navlaka za rtg s gumom fi 120 cm
1 x angiografska igla 18 G, 7 cm                                                                  1 x samoljepljivi držač za igle i skalpele                                             Dozvoljeno odstupanje +/- 2 cm. </t>
  </si>
  <si>
    <t xml:space="preserve">Vrećica od PE folije dimenzija 20x20cm, s ljepljivim rubom, sterilna. Dozvoljeno odstupanje +/- 2 cm. </t>
  </si>
  <si>
    <t>Cito rukavac izrađen od dvoslojnog materijala (LDPE+PP), gornji dio s gumicom, a donji dio s elastičnim završetkom. 
Ispitan po normi 14605:2005+A1:2009-05.</t>
  </si>
  <si>
    <t>Cito navlake za cipele, s gumom, izrađene od dvoslojnog nepropusnog materijala (LDPE+PP) niske,ultrazvučno varen šav. Ispitano po normi 14605:2005+A1:2009-05.</t>
  </si>
  <si>
    <t>Cito rukavac sterilan, izrađen od dvoslojnog materijala (LDPE+PP), gornjii dio s gumicom, a donji dio s elastičnim završetkom. Ispitano po normi 14605:2005+A1:2009-05.</t>
  </si>
  <si>
    <t>Cito ogrtač sterilan, izrađen od od dvoslojnog materijala (LDPE+PP), nepropusan, sa ultrazvučno izrađenim šavovima na rukavima i elastičnim završetcima. Višestruko vezanje, sa preklopom na leđima, oko vrata pričvršćuje se čičak trakom. Ispitan po normi 14605:2005+A1:2009-05.</t>
  </si>
  <si>
    <t>Cito ogrtač, izrađen od od dvoslojnog materijala (LDPE+PP), nepropusan, sa ultrazvučno izrađenim šavovima na rukavima i elastičnim završetcima. Višestruko vezanje, s preklopom na leđima, oko vrata pričvršćuje se čičak trakom. Ispitan po normi 14605:2005+A1:2009-05.</t>
  </si>
  <si>
    <t xml:space="preserve">Jednokratna deka za utopljavanje, izrađena od materijala SB PP AS 20g/m² te 60g punjenjem vatom, dimenzija 110x200cm. Dozvoljeno odstupanje +/- 2 cm. </t>
  </si>
  <si>
    <t xml:space="preserve">Vezice za ruke, pojačane, namjenjene za humano vezivanje pacijenata izrađene od 70% poliestera, 30% viskoze + polipropilen. </t>
  </si>
  <si>
    <t xml:space="preserve">Prekrivka za operacijski stol, 100x220 cm, dvoslojna prekrivka LDPE+ PP, sa visokoupijajućim središnjim dijelom širine 45 cm i mogućnošću upijanja min. 1 600 gr/m², nesterilna. Dozvoljeno odstupanje +/- 2 cm. </t>
  </si>
  <si>
    <t xml:space="preserve">Set mali, sterilan:                                                                                          1 x kompresa SMS 80x70 cm                                     
1 x prekrivka dvoslojna (viskoza+LDPE) 80x70 s ljepljivim 
otvorom fi 15cm                                                     
6 x tupfer okrugli br.4                                     
1 x  pean- klema plava                                                 
Dozvoljeno odstupanje +/- 2 cm. </t>
  </si>
  <si>
    <t xml:space="preserve">Zaštitna navlaka za vrat, vlies, izrađena od netkanog tekstila, 100% PP 30 g/m². </t>
  </si>
  <si>
    <t xml:space="preserve">Podloga za rad sa citostaticima, troslojna, visokoupijajuća, protuklizna, 50x 40, sterilna. Dozvoljeno odstupanje +/- 2 cm. </t>
  </si>
  <si>
    <t xml:space="preserve">Vrećica PE za odtok 33x34 cm, sterilna, sa žicom za prilagođavanje i ljepljivim rubom za pričvršćivanje. Dozvoljeno odstupanje +/- 2 cm. </t>
  </si>
  <si>
    <t>Navlaka za cipele visoka, izrađena od vododbojnog i alkoholodbojnog materijala SMS 35 gr/m², s elastičnom gumicom za bolje prianjanje.</t>
  </si>
  <si>
    <t xml:space="preserve">Navlaka za mikroskop dimenzija 130x380 cm, izrađena od materijala PE, 40µm, s otvorom i prstenom za okular 6,5cm. Na gornjoj strani navlake uz perforaciju se nalaze tri ljepljive trake, dok se s donje strane nalaze ljepljive kockice dimenzija 3x3 cm. Dozvoljeno odstupanje +/- 2 cm. </t>
  </si>
  <si>
    <t>Navlaka za mikroskop - sterilna navlaka s RFID čitačem; nakon povezivanja sa mikroskopom uključuje funkciju usisavanja zraka; magnetsko magnetsko pričvršćenje sa odgovarajućim magnetskim držačem; mora biti ispitana za primjenu s navigacijskim sustavima; pokrovno stakalce ne smije umanjiti optička svojstva uređaja; navlaka u potpunosti kompatibilna s neurokirurškim mikroskopom model Kinevo 900 proizvođača Carl Zeiss</t>
  </si>
  <si>
    <t xml:space="preserve">Set za UZV, sterilan                                                                                          1 x prekrivka 100% PP 37,5x40 cm, omot                                                 1 x navlaka PE za UZV sondu 13x122cm s ljepljivom trakom     
2 x ljepljiva traka 2,5x20cm                 
1 x sterilan gel za UZV 20g                                                         
2 x gumica                                                                                          Dozvoljeno odstupanje +/- 2 cm.                                                                    
</t>
  </si>
  <si>
    <t>1. Ponuditelj je obavezan popuniti sve stavke u tablici troškovnika označene žutom bojom, kao i tražene podatke koji su navedeni iznad tablice troškovnika.</t>
  </si>
  <si>
    <t>NAZIV I ADRESA PONUDITELJA:</t>
  </si>
  <si>
    <t>2. Naručitelj će od najpovoljnijeg ponuditelja zatražiti dostavu uzoraka - po 1 komad za stavke 2,6,12,13,24,31,32 i 35 ponuđenih proizvoda. Uzorak je potrebno označiti brojem proizvoda iz Troškovnika te dostaviti u originalnom pakiranju u zatvorenoj kutiji. Uzorci će služiti za evaluaciju proizvoda te se neće vraćati ponuditelju.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</si>
</sst>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[$€-2]\ #,##0.00_);[Red]\([$€-2]\ #,##0.00\)"/>
    <numFmt numFmtId="170" formatCode="&quot;True&quot;;&quot;True&quot;;&quot;False&quot;"/>
    <numFmt numFmtId="171" formatCode="[$¥€-2]\ #,##0.00_);[Red]\([$€-2]\ #,##0.00\)"/>
  </numFmts>
  <fonts count="55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12"/>
      <name val="Times New Roman"/>
      <family val="1"/>
    </font>
    <font>
      <b/>
      <sz val="14"/>
      <color indexed="8"/>
      <name val="Arial"/>
      <family val="2"/>
    </font>
    <font>
      <sz val="12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.9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.9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6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.9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9.9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/>
      <top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9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4" fontId="2" fillId="0" borderId="12" xfId="0" applyNumberFormat="1" applyFont="1" applyBorder="1" applyAlignment="1" applyProtection="1">
      <alignment horizontal="center" vertical="center" wrapText="1"/>
      <protection/>
    </xf>
    <xf numFmtId="1" fontId="5" fillId="0" borderId="12" xfId="0" applyNumberFormat="1" applyFont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4" fontId="2" fillId="20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20" borderId="12" xfId="0" applyNumberFormat="1" applyFont="1" applyFill="1" applyBorder="1" applyAlignment="1" applyProtection="1">
      <alignment horizontal="center" vertical="center"/>
      <protection locked="0"/>
    </xf>
    <xf numFmtId="4" fontId="5" fillId="20" borderId="13" xfId="0" applyNumberFormat="1" applyFont="1" applyFill="1" applyBorder="1" applyAlignment="1" applyProtection="1">
      <alignment horizontal="center" vertical="center" wrapText="1"/>
      <protection/>
    </xf>
    <xf numFmtId="4" fontId="5" fillId="20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1" fillId="20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/>
    </xf>
    <xf numFmtId="1" fontId="2" fillId="0" borderId="10" xfId="0" applyNumberFormat="1" applyFont="1" applyBorder="1" applyAlignment="1" applyProtection="1">
      <alignment horizontal="center" vertical="center" wrapText="1"/>
      <protection/>
    </xf>
    <xf numFmtId="1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2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9" fillId="0" borderId="0" xfId="0" applyFont="1" applyAlignment="1">
      <alignment horizontal="left" wrapText="1"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left" wrapText="1"/>
      <protection/>
    </xf>
    <xf numFmtId="0" fontId="33" fillId="0" borderId="0" xfId="0" applyFont="1" applyAlignment="1" applyProtection="1">
      <alignment horizontal="center" vertical="center"/>
      <protection/>
    </xf>
    <xf numFmtId="2" fontId="3" fillId="0" borderId="12" xfId="0" applyNumberFormat="1" applyFont="1" applyFill="1" applyBorder="1" applyAlignment="1">
      <alignment horizontal="left" vertical="center" wrapText="1"/>
    </xf>
    <xf numFmtId="0" fontId="11" fillId="20" borderId="18" xfId="0" applyFont="1" applyFill="1" applyBorder="1" applyAlignment="1" applyProtection="1">
      <alignment horizontal="left" vertical="center"/>
      <protection/>
    </xf>
    <xf numFmtId="0" fontId="11" fillId="20" borderId="19" xfId="0" applyFont="1" applyFill="1" applyBorder="1" applyAlignment="1" applyProtection="1">
      <alignment horizontal="left" vertical="center"/>
      <protection/>
    </xf>
    <xf numFmtId="0" fontId="11" fillId="20" borderId="20" xfId="0" applyFont="1" applyFill="1" applyBorder="1" applyAlignment="1" applyProtection="1">
      <alignment horizontal="left" vertical="center"/>
      <protection/>
    </xf>
    <xf numFmtId="0" fontId="11" fillId="20" borderId="11" xfId="0" applyFont="1" applyFill="1" applyBorder="1" applyAlignment="1" applyProtection="1">
      <alignment horizontal="left" vertical="center"/>
      <protection/>
    </xf>
    <xf numFmtId="0" fontId="11" fillId="20" borderId="21" xfId="0" applyFont="1" applyFill="1" applyBorder="1" applyAlignment="1" applyProtection="1">
      <alignment horizontal="left" vertical="center"/>
      <protection/>
    </xf>
    <xf numFmtId="0" fontId="11" fillId="20" borderId="22" xfId="0" applyFont="1" applyFill="1" applyBorder="1" applyAlignment="1" applyProtection="1">
      <alignment horizontal="left" vertical="center"/>
      <protection/>
    </xf>
    <xf numFmtId="0" fontId="34" fillId="35" borderId="23" xfId="0" applyFont="1" applyFill="1" applyBorder="1" applyAlignment="1" applyProtection="1">
      <alignment horizontal="center" vertical="center" wrapText="1"/>
      <protection/>
    </xf>
    <xf numFmtId="0" fontId="34" fillId="35" borderId="18" xfId="0" applyFont="1" applyFill="1" applyBorder="1" applyAlignment="1" applyProtection="1">
      <alignment horizontal="center" vertical="center" wrapText="1"/>
      <protection/>
    </xf>
    <xf numFmtId="0" fontId="35" fillId="35" borderId="24" xfId="0" applyFont="1" applyFill="1" applyBorder="1" applyAlignment="1" applyProtection="1">
      <alignment horizontal="center" vertical="center" wrapText="1"/>
      <protection/>
    </xf>
    <xf numFmtId="0" fontId="35" fillId="35" borderId="25" xfId="0" applyFont="1" applyFill="1" applyBorder="1" applyAlignment="1" applyProtection="1">
      <alignment horizontal="center" vertical="center" wrapText="1"/>
      <protection/>
    </xf>
    <xf numFmtId="0" fontId="35" fillId="35" borderId="26" xfId="0" applyFont="1" applyFill="1" applyBorder="1" applyAlignment="1" applyProtection="1">
      <alignment horizontal="center" vertical="center" wrapText="1"/>
      <protection/>
    </xf>
    <xf numFmtId="0" fontId="34" fillId="35" borderId="20" xfId="0" applyFont="1" applyFill="1" applyBorder="1" applyAlignment="1" applyProtection="1">
      <alignment horizontal="center" vertical="center" wrapText="1"/>
      <protection/>
    </xf>
    <xf numFmtId="0" fontId="34" fillId="35" borderId="27" xfId="0" applyFont="1" applyFill="1" applyBorder="1" applyAlignment="1" applyProtection="1">
      <alignment horizontal="center" vertical="center" wrapText="1"/>
      <protection/>
    </xf>
    <xf numFmtId="0" fontId="34" fillId="35" borderId="28" xfId="0" applyFont="1" applyFill="1" applyBorder="1" applyAlignment="1" applyProtection="1">
      <alignment horizontal="center" vertical="center" wrapText="1"/>
      <protection/>
    </xf>
    <xf numFmtId="49" fontId="35" fillId="35" borderId="29" xfId="0" applyNumberFormat="1" applyFont="1" applyFill="1" applyBorder="1" applyAlignment="1" applyProtection="1">
      <alignment horizontal="center" vertical="center" wrapText="1"/>
      <protection/>
    </xf>
    <xf numFmtId="0" fontId="35" fillId="35" borderId="29" xfId="0" applyFont="1" applyFill="1" applyBorder="1" applyAlignment="1" applyProtection="1">
      <alignment horizontal="center" vertical="center" wrapText="1"/>
      <protection/>
    </xf>
    <xf numFmtId="0" fontId="35" fillId="36" borderId="29" xfId="0" applyFont="1" applyFill="1" applyBorder="1" applyAlignment="1" applyProtection="1">
      <alignment horizontal="center" vertical="center" wrapText="1"/>
      <protection/>
    </xf>
    <xf numFmtId="0" fontId="34" fillId="35" borderId="30" xfId="0" applyFont="1" applyFill="1" applyBorder="1" applyAlignment="1" applyProtection="1">
      <alignment horizontal="center" vertical="center" wrapText="1"/>
      <protection/>
    </xf>
    <xf numFmtId="0" fontId="34" fillId="35" borderId="12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showZeros="0" tabSelected="1" zoomScale="90" zoomScaleNormal="90" zoomScalePageLayoutView="0" workbookViewId="0" topLeftCell="A1">
      <selection activeCell="L59" sqref="L59"/>
    </sheetView>
  </sheetViews>
  <sheetFormatPr defaultColWidth="9.140625" defaultRowHeight="15"/>
  <cols>
    <col min="1" max="1" width="6.140625" style="0" customWidth="1"/>
    <col min="2" max="2" width="51.57421875" style="0" customWidth="1"/>
    <col min="4" max="4" width="11.7109375" style="0" customWidth="1"/>
    <col min="5" max="5" width="10.8515625" style="0" customWidth="1"/>
    <col min="6" max="6" width="11.140625" style="0" customWidth="1"/>
    <col min="7" max="7" width="10.7109375" style="0" customWidth="1"/>
    <col min="8" max="8" width="14.28125" style="0" customWidth="1"/>
    <col min="10" max="10" width="15.421875" style="0" customWidth="1"/>
    <col min="11" max="11" width="17.00390625" style="0" customWidth="1"/>
    <col min="12" max="12" width="18.57421875" style="0" customWidth="1"/>
    <col min="13" max="14" width="13.140625" style="0" customWidth="1"/>
    <col min="15" max="15" width="31.28125" style="0" customWidth="1"/>
  </cols>
  <sheetData>
    <row r="1" spans="1:15" ht="15" customHeight="1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>
      <c r="A2" s="1" t="s">
        <v>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1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4.5" customHeight="1">
      <c r="A5" s="44" t="s">
        <v>102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6"/>
    </row>
    <row r="6" spans="1:15" ht="26.25" customHeight="1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9"/>
    </row>
    <row r="7" spans="1:15" ht="1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9.5" customHeight="1">
      <c r="A8" s="42" t="s">
        <v>34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1:15" ht="16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10" customFormat="1" ht="42.75" customHeight="1">
      <c r="A10" s="50" t="s">
        <v>5</v>
      </c>
      <c r="B10" s="50" t="s">
        <v>27</v>
      </c>
      <c r="C10" s="51" t="s">
        <v>6</v>
      </c>
      <c r="D10" s="52" t="s">
        <v>35</v>
      </c>
      <c r="E10" s="53"/>
      <c r="F10" s="54"/>
      <c r="G10" s="55" t="s">
        <v>36</v>
      </c>
      <c r="H10" s="50" t="s">
        <v>0</v>
      </c>
      <c r="I10" s="50" t="s">
        <v>2</v>
      </c>
      <c r="J10" s="50" t="s">
        <v>7</v>
      </c>
      <c r="K10" s="50" t="s">
        <v>1</v>
      </c>
      <c r="L10" s="50" t="s">
        <v>37</v>
      </c>
      <c r="M10" s="50" t="s">
        <v>30</v>
      </c>
      <c r="N10" s="50" t="s">
        <v>33</v>
      </c>
      <c r="O10" s="50" t="s">
        <v>31</v>
      </c>
    </row>
    <row r="11" spans="1:15" s="10" customFormat="1" ht="101.25" customHeight="1">
      <c r="A11" s="56"/>
      <c r="B11" s="56"/>
      <c r="C11" s="57"/>
      <c r="D11" s="58" t="s">
        <v>8</v>
      </c>
      <c r="E11" s="59" t="s">
        <v>10</v>
      </c>
      <c r="F11" s="60" t="s">
        <v>9</v>
      </c>
      <c r="G11" s="61"/>
      <c r="H11" s="56"/>
      <c r="I11" s="56"/>
      <c r="J11" s="56"/>
      <c r="K11" s="56"/>
      <c r="L11" s="56"/>
      <c r="M11" s="56"/>
      <c r="N11" s="62"/>
      <c r="O11" s="56"/>
    </row>
    <row r="12" spans="1:15" s="18" customFormat="1" ht="21.75" customHeight="1">
      <c r="A12" s="11" t="s">
        <v>13</v>
      </c>
      <c r="B12" s="11" t="s">
        <v>14</v>
      </c>
      <c r="C12" s="11" t="s">
        <v>15</v>
      </c>
      <c r="D12" s="12" t="s">
        <v>16</v>
      </c>
      <c r="E12" s="13" t="s">
        <v>17</v>
      </c>
      <c r="F12" s="14" t="s">
        <v>18</v>
      </c>
      <c r="G12" s="11" t="s">
        <v>19</v>
      </c>
      <c r="H12" s="11" t="s">
        <v>20</v>
      </c>
      <c r="I12" s="11" t="s">
        <v>21</v>
      </c>
      <c r="J12" s="11" t="s">
        <v>22</v>
      </c>
      <c r="K12" s="11" t="s">
        <v>23</v>
      </c>
      <c r="L12" s="11" t="s">
        <v>24</v>
      </c>
      <c r="M12" s="11" t="s">
        <v>25</v>
      </c>
      <c r="N12" s="11" t="s">
        <v>26</v>
      </c>
      <c r="O12" s="11" t="s">
        <v>32</v>
      </c>
    </row>
    <row r="13" spans="1:15" s="10" customFormat="1" ht="38.25">
      <c r="A13" s="15" t="s">
        <v>13</v>
      </c>
      <c r="B13" s="43" t="s">
        <v>62</v>
      </c>
      <c r="C13" s="23" t="s">
        <v>29</v>
      </c>
      <c r="D13" s="28">
        <v>100</v>
      </c>
      <c r="E13" s="28"/>
      <c r="F13" s="29"/>
      <c r="G13" s="17">
        <f aca="true" t="shared" si="0" ref="G13:G51">D13+E13+F13</f>
        <v>100</v>
      </c>
      <c r="H13" s="19"/>
      <c r="I13" s="20"/>
      <c r="J13" s="16">
        <f aca="true" t="shared" si="1" ref="J13:J51">G13*H13</f>
        <v>0</v>
      </c>
      <c r="K13" s="16">
        <f aca="true" t="shared" si="2" ref="K13:K51">J13+J13*I13/100</f>
        <v>0</v>
      </c>
      <c r="L13" s="26"/>
      <c r="M13" s="26"/>
      <c r="N13" s="26"/>
      <c r="O13" s="26"/>
    </row>
    <row r="14" spans="1:15" s="10" customFormat="1" ht="38.25">
      <c r="A14" s="15" t="s">
        <v>14</v>
      </c>
      <c r="B14" s="43" t="s">
        <v>63</v>
      </c>
      <c r="C14" s="23" t="s">
        <v>29</v>
      </c>
      <c r="D14" s="28">
        <v>1000</v>
      </c>
      <c r="E14" s="28"/>
      <c r="F14" s="29"/>
      <c r="G14" s="17">
        <f t="shared" si="0"/>
        <v>1000</v>
      </c>
      <c r="H14" s="19"/>
      <c r="I14" s="20"/>
      <c r="J14" s="16">
        <f t="shared" si="1"/>
        <v>0</v>
      </c>
      <c r="K14" s="16">
        <f t="shared" si="2"/>
        <v>0</v>
      </c>
      <c r="L14" s="26"/>
      <c r="M14" s="26"/>
      <c r="N14" s="26"/>
      <c r="O14" s="26"/>
    </row>
    <row r="15" spans="1:15" s="10" customFormat="1" ht="53.25" customHeight="1">
      <c r="A15" s="15" t="s">
        <v>15</v>
      </c>
      <c r="B15" s="43" t="s">
        <v>64</v>
      </c>
      <c r="C15" s="23" t="s">
        <v>29</v>
      </c>
      <c r="D15" s="28">
        <v>10</v>
      </c>
      <c r="E15" s="30"/>
      <c r="F15" s="31"/>
      <c r="G15" s="17">
        <f t="shared" si="0"/>
        <v>10</v>
      </c>
      <c r="H15" s="19"/>
      <c r="I15" s="20"/>
      <c r="J15" s="16">
        <f t="shared" si="1"/>
        <v>0</v>
      </c>
      <c r="K15" s="16">
        <f t="shared" si="2"/>
        <v>0</v>
      </c>
      <c r="L15" s="26"/>
      <c r="M15" s="26"/>
      <c r="N15" s="26"/>
      <c r="O15" s="26"/>
    </row>
    <row r="16" spans="1:15" s="10" customFormat="1" ht="76.5">
      <c r="A16" s="15" t="s">
        <v>16</v>
      </c>
      <c r="B16" s="43" t="s">
        <v>65</v>
      </c>
      <c r="C16" s="23" t="s">
        <v>29</v>
      </c>
      <c r="D16" s="28">
        <v>60</v>
      </c>
      <c r="E16" s="28"/>
      <c r="F16" s="29"/>
      <c r="G16" s="17">
        <f t="shared" si="0"/>
        <v>60</v>
      </c>
      <c r="H16" s="19"/>
      <c r="I16" s="20"/>
      <c r="J16" s="16">
        <f t="shared" si="1"/>
        <v>0</v>
      </c>
      <c r="K16" s="16">
        <f t="shared" si="2"/>
        <v>0</v>
      </c>
      <c r="L16" s="26"/>
      <c r="M16" s="26"/>
      <c r="N16" s="26"/>
      <c r="O16" s="26"/>
    </row>
    <row r="17" spans="1:15" s="10" customFormat="1" ht="76.5">
      <c r="A17" s="15" t="s">
        <v>17</v>
      </c>
      <c r="B17" s="43" t="s">
        <v>66</v>
      </c>
      <c r="C17" s="23" t="s">
        <v>29</v>
      </c>
      <c r="D17" s="28">
        <v>20</v>
      </c>
      <c r="E17" s="28"/>
      <c r="F17" s="29"/>
      <c r="G17" s="17">
        <f t="shared" si="0"/>
        <v>20</v>
      </c>
      <c r="H17" s="19"/>
      <c r="I17" s="20"/>
      <c r="J17" s="16">
        <f t="shared" si="1"/>
        <v>0</v>
      </c>
      <c r="K17" s="16">
        <f t="shared" si="2"/>
        <v>0</v>
      </c>
      <c r="L17" s="26"/>
      <c r="M17" s="26"/>
      <c r="N17" s="26"/>
      <c r="O17" s="26"/>
    </row>
    <row r="18" spans="1:15" s="10" customFormat="1" ht="76.5">
      <c r="A18" s="15" t="s">
        <v>18</v>
      </c>
      <c r="B18" s="43" t="s">
        <v>67</v>
      </c>
      <c r="C18" s="23" t="s">
        <v>29</v>
      </c>
      <c r="D18" s="28">
        <v>5</v>
      </c>
      <c r="E18" s="28"/>
      <c r="F18" s="29"/>
      <c r="G18" s="17">
        <f t="shared" si="0"/>
        <v>5</v>
      </c>
      <c r="H18" s="19"/>
      <c r="I18" s="20"/>
      <c r="J18" s="16">
        <f t="shared" si="1"/>
        <v>0</v>
      </c>
      <c r="K18" s="16">
        <f t="shared" si="2"/>
        <v>0</v>
      </c>
      <c r="L18" s="26"/>
      <c r="M18" s="26"/>
      <c r="N18" s="26"/>
      <c r="O18" s="26"/>
    </row>
    <row r="19" spans="1:15" s="10" customFormat="1" ht="51">
      <c r="A19" s="15" t="s">
        <v>19</v>
      </c>
      <c r="B19" s="43" t="s">
        <v>68</v>
      </c>
      <c r="C19" s="23" t="s">
        <v>29</v>
      </c>
      <c r="D19" s="28">
        <v>300</v>
      </c>
      <c r="E19" s="28"/>
      <c r="F19" s="29"/>
      <c r="G19" s="17">
        <f t="shared" si="0"/>
        <v>300</v>
      </c>
      <c r="H19" s="19"/>
      <c r="I19" s="20"/>
      <c r="J19" s="16">
        <f t="shared" si="1"/>
        <v>0</v>
      </c>
      <c r="K19" s="16">
        <f t="shared" si="2"/>
        <v>0</v>
      </c>
      <c r="L19" s="26"/>
      <c r="M19" s="26"/>
      <c r="N19" s="26"/>
      <c r="O19" s="26"/>
    </row>
    <row r="20" spans="1:15" s="10" customFormat="1" ht="51">
      <c r="A20" s="15" t="s">
        <v>20</v>
      </c>
      <c r="B20" s="43" t="s">
        <v>69</v>
      </c>
      <c r="C20" s="23" t="s">
        <v>29</v>
      </c>
      <c r="D20" s="28">
        <v>200</v>
      </c>
      <c r="E20" s="28"/>
      <c r="F20" s="29"/>
      <c r="G20" s="17">
        <f t="shared" si="0"/>
        <v>200</v>
      </c>
      <c r="H20" s="19"/>
      <c r="I20" s="20"/>
      <c r="J20" s="16">
        <f t="shared" si="1"/>
        <v>0</v>
      </c>
      <c r="K20" s="16">
        <f t="shared" si="2"/>
        <v>0</v>
      </c>
      <c r="L20" s="26"/>
      <c r="M20" s="26"/>
      <c r="N20" s="26"/>
      <c r="O20" s="26"/>
    </row>
    <row r="21" spans="1:15" s="10" customFormat="1" ht="38.25">
      <c r="A21" s="15" t="s">
        <v>21</v>
      </c>
      <c r="B21" s="43" t="s">
        <v>70</v>
      </c>
      <c r="C21" s="23" t="s">
        <v>29</v>
      </c>
      <c r="D21" s="28">
        <v>50</v>
      </c>
      <c r="E21" s="30"/>
      <c r="F21" s="31"/>
      <c r="G21" s="17">
        <f t="shared" si="0"/>
        <v>50</v>
      </c>
      <c r="H21" s="19"/>
      <c r="I21" s="20"/>
      <c r="J21" s="16">
        <f t="shared" si="1"/>
        <v>0</v>
      </c>
      <c r="K21" s="16">
        <f t="shared" si="2"/>
        <v>0</v>
      </c>
      <c r="L21" s="26"/>
      <c r="M21" s="26"/>
      <c r="N21" s="26"/>
      <c r="O21" s="26"/>
    </row>
    <row r="22" spans="1:15" s="10" customFormat="1" ht="38.25">
      <c r="A22" s="15" t="s">
        <v>22</v>
      </c>
      <c r="B22" s="43" t="s">
        <v>71</v>
      </c>
      <c r="C22" s="23" t="s">
        <v>29</v>
      </c>
      <c r="D22" s="28">
        <v>60</v>
      </c>
      <c r="E22" s="28"/>
      <c r="F22" s="29"/>
      <c r="G22" s="17">
        <f t="shared" si="0"/>
        <v>60</v>
      </c>
      <c r="H22" s="19"/>
      <c r="I22" s="20"/>
      <c r="J22" s="16">
        <f t="shared" si="1"/>
        <v>0</v>
      </c>
      <c r="K22" s="16">
        <f t="shared" si="2"/>
        <v>0</v>
      </c>
      <c r="L22" s="26"/>
      <c r="M22" s="26"/>
      <c r="N22" s="26"/>
      <c r="O22" s="26"/>
    </row>
    <row r="23" spans="1:15" s="10" customFormat="1" ht="38.25">
      <c r="A23" s="15" t="s">
        <v>23</v>
      </c>
      <c r="B23" s="43" t="s">
        <v>72</v>
      </c>
      <c r="C23" s="23" t="s">
        <v>29</v>
      </c>
      <c r="D23" s="28">
        <v>60</v>
      </c>
      <c r="E23" s="28"/>
      <c r="F23" s="29"/>
      <c r="G23" s="17">
        <f t="shared" si="0"/>
        <v>60</v>
      </c>
      <c r="H23" s="19"/>
      <c r="I23" s="20"/>
      <c r="J23" s="16">
        <f t="shared" si="1"/>
        <v>0</v>
      </c>
      <c r="K23" s="16">
        <f t="shared" si="2"/>
        <v>0</v>
      </c>
      <c r="L23" s="26"/>
      <c r="M23" s="26"/>
      <c r="N23" s="26"/>
      <c r="O23" s="26"/>
    </row>
    <row r="24" spans="1:15" s="10" customFormat="1" ht="51">
      <c r="A24" s="15" t="s">
        <v>24</v>
      </c>
      <c r="B24" s="43" t="s">
        <v>73</v>
      </c>
      <c r="C24" s="23" t="s">
        <v>29</v>
      </c>
      <c r="D24" s="28">
        <v>250</v>
      </c>
      <c r="E24" s="28"/>
      <c r="F24" s="29"/>
      <c r="G24" s="17">
        <f t="shared" si="0"/>
        <v>250</v>
      </c>
      <c r="H24" s="19"/>
      <c r="I24" s="20"/>
      <c r="J24" s="16">
        <f t="shared" si="1"/>
        <v>0</v>
      </c>
      <c r="K24" s="16">
        <f t="shared" si="2"/>
        <v>0</v>
      </c>
      <c r="L24" s="26"/>
      <c r="M24" s="26"/>
      <c r="N24" s="26"/>
      <c r="O24" s="26"/>
    </row>
    <row r="25" spans="1:15" s="10" customFormat="1" ht="38.25">
      <c r="A25" s="15" t="s">
        <v>25</v>
      </c>
      <c r="B25" s="43" t="s">
        <v>74</v>
      </c>
      <c r="C25" s="23" t="s">
        <v>29</v>
      </c>
      <c r="D25" s="28">
        <v>1100</v>
      </c>
      <c r="E25" s="28"/>
      <c r="F25" s="29"/>
      <c r="G25" s="17">
        <f t="shared" si="0"/>
        <v>1100</v>
      </c>
      <c r="H25" s="19"/>
      <c r="I25" s="20"/>
      <c r="J25" s="16">
        <f t="shared" si="1"/>
        <v>0</v>
      </c>
      <c r="K25" s="16">
        <f t="shared" si="2"/>
        <v>0</v>
      </c>
      <c r="L25" s="26"/>
      <c r="M25" s="26"/>
      <c r="N25" s="26"/>
      <c r="O25" s="26"/>
    </row>
    <row r="26" spans="1:15" s="10" customFormat="1" ht="25.5">
      <c r="A26" s="15" t="s">
        <v>26</v>
      </c>
      <c r="B26" s="43" t="s">
        <v>75</v>
      </c>
      <c r="C26" s="23" t="s">
        <v>29</v>
      </c>
      <c r="D26" s="28">
        <v>300</v>
      </c>
      <c r="E26" s="28"/>
      <c r="F26" s="29"/>
      <c r="G26" s="17">
        <f t="shared" si="0"/>
        <v>300</v>
      </c>
      <c r="H26" s="19"/>
      <c r="I26" s="20"/>
      <c r="J26" s="16">
        <f t="shared" si="1"/>
        <v>0</v>
      </c>
      <c r="K26" s="16">
        <f t="shared" si="2"/>
        <v>0</v>
      </c>
      <c r="L26" s="26"/>
      <c r="M26" s="26"/>
      <c r="N26" s="26"/>
      <c r="O26" s="26"/>
    </row>
    <row r="27" spans="1:15" s="10" customFormat="1" ht="63.75">
      <c r="A27" s="15" t="s">
        <v>32</v>
      </c>
      <c r="B27" s="43" t="s">
        <v>98</v>
      </c>
      <c r="C27" s="23" t="s">
        <v>29</v>
      </c>
      <c r="D27" s="28">
        <v>50</v>
      </c>
      <c r="E27" s="30"/>
      <c r="F27" s="31"/>
      <c r="G27" s="17">
        <f t="shared" si="0"/>
        <v>50</v>
      </c>
      <c r="H27" s="19"/>
      <c r="I27" s="20"/>
      <c r="J27" s="16">
        <f t="shared" si="1"/>
        <v>0</v>
      </c>
      <c r="K27" s="16">
        <f t="shared" si="2"/>
        <v>0</v>
      </c>
      <c r="L27" s="26"/>
      <c r="M27" s="26"/>
      <c r="N27" s="26"/>
      <c r="O27" s="26"/>
    </row>
    <row r="28" spans="1:15" s="10" customFormat="1" ht="38.25">
      <c r="A28" s="15" t="s">
        <v>38</v>
      </c>
      <c r="B28" s="43" t="s">
        <v>76</v>
      </c>
      <c r="C28" s="23" t="s">
        <v>29</v>
      </c>
      <c r="D28" s="28">
        <v>900</v>
      </c>
      <c r="E28" s="28"/>
      <c r="F28" s="29"/>
      <c r="G28" s="17">
        <f t="shared" si="0"/>
        <v>900</v>
      </c>
      <c r="H28" s="19"/>
      <c r="I28" s="20"/>
      <c r="J28" s="16">
        <f t="shared" si="1"/>
        <v>0</v>
      </c>
      <c r="K28" s="16">
        <f t="shared" si="2"/>
        <v>0</v>
      </c>
      <c r="L28" s="26"/>
      <c r="M28" s="26"/>
      <c r="N28" s="26"/>
      <c r="O28" s="26"/>
    </row>
    <row r="29" spans="1:15" s="10" customFormat="1" ht="38.25">
      <c r="A29" s="15" t="s">
        <v>39</v>
      </c>
      <c r="B29" s="43" t="s">
        <v>77</v>
      </c>
      <c r="C29" s="23" t="s">
        <v>29</v>
      </c>
      <c r="D29" s="28">
        <v>200</v>
      </c>
      <c r="E29" s="28"/>
      <c r="F29" s="29"/>
      <c r="G29" s="17">
        <f t="shared" si="0"/>
        <v>200</v>
      </c>
      <c r="H29" s="19"/>
      <c r="I29" s="20"/>
      <c r="J29" s="16">
        <f t="shared" si="1"/>
        <v>0</v>
      </c>
      <c r="K29" s="16">
        <f t="shared" si="2"/>
        <v>0</v>
      </c>
      <c r="L29" s="26"/>
      <c r="M29" s="26"/>
      <c r="N29" s="26"/>
      <c r="O29" s="26"/>
    </row>
    <row r="30" spans="1:15" s="10" customFormat="1" ht="38.25">
      <c r="A30" s="15" t="s">
        <v>40</v>
      </c>
      <c r="B30" s="43" t="s">
        <v>78</v>
      </c>
      <c r="C30" s="23" t="s">
        <v>29</v>
      </c>
      <c r="D30" s="28">
        <v>285</v>
      </c>
      <c r="E30" s="28"/>
      <c r="F30" s="29"/>
      <c r="G30" s="17">
        <f t="shared" si="0"/>
        <v>285</v>
      </c>
      <c r="H30" s="19"/>
      <c r="I30" s="20"/>
      <c r="J30" s="16">
        <f t="shared" si="1"/>
        <v>0</v>
      </c>
      <c r="K30" s="16">
        <f t="shared" si="2"/>
        <v>0</v>
      </c>
      <c r="L30" s="26"/>
      <c r="M30" s="26"/>
      <c r="N30" s="26"/>
      <c r="O30" s="26"/>
    </row>
    <row r="31" spans="1:15" s="10" customFormat="1" ht="114.75">
      <c r="A31" s="15" t="s">
        <v>41</v>
      </c>
      <c r="B31" s="43" t="s">
        <v>79</v>
      </c>
      <c r="C31" s="23" t="s">
        <v>29</v>
      </c>
      <c r="D31" s="28">
        <v>160</v>
      </c>
      <c r="E31" s="28"/>
      <c r="F31" s="29"/>
      <c r="G31" s="17">
        <f t="shared" si="0"/>
        <v>160</v>
      </c>
      <c r="H31" s="19"/>
      <c r="I31" s="20"/>
      <c r="J31" s="16">
        <f t="shared" si="1"/>
        <v>0</v>
      </c>
      <c r="K31" s="16">
        <f t="shared" si="2"/>
        <v>0</v>
      </c>
      <c r="L31" s="26"/>
      <c r="M31" s="26"/>
      <c r="N31" s="26"/>
      <c r="O31" s="26"/>
    </row>
    <row r="32" spans="1:15" s="10" customFormat="1" ht="89.25">
      <c r="A32" s="15" t="s">
        <v>42</v>
      </c>
      <c r="B32" s="43" t="s">
        <v>80</v>
      </c>
      <c r="C32" s="23" t="s">
        <v>29</v>
      </c>
      <c r="D32" s="28">
        <v>150</v>
      </c>
      <c r="E32" s="28"/>
      <c r="F32" s="29"/>
      <c r="G32" s="17">
        <f t="shared" si="0"/>
        <v>150</v>
      </c>
      <c r="H32" s="19"/>
      <c r="I32" s="20"/>
      <c r="J32" s="16">
        <f t="shared" si="1"/>
        <v>0</v>
      </c>
      <c r="K32" s="16">
        <f t="shared" si="2"/>
        <v>0</v>
      </c>
      <c r="L32" s="26"/>
      <c r="M32" s="26"/>
      <c r="N32" s="26"/>
      <c r="O32" s="26"/>
    </row>
    <row r="33" spans="1:15" s="10" customFormat="1" ht="114.75">
      <c r="A33" s="15" t="s">
        <v>43</v>
      </c>
      <c r="B33" s="43" t="s">
        <v>81</v>
      </c>
      <c r="C33" s="23" t="s">
        <v>29</v>
      </c>
      <c r="D33" s="28">
        <v>5</v>
      </c>
      <c r="E33" s="30"/>
      <c r="F33" s="31"/>
      <c r="G33" s="17">
        <f t="shared" si="0"/>
        <v>5</v>
      </c>
      <c r="H33" s="19"/>
      <c r="I33" s="20"/>
      <c r="J33" s="16">
        <f t="shared" si="1"/>
        <v>0</v>
      </c>
      <c r="K33" s="16">
        <f t="shared" si="2"/>
        <v>0</v>
      </c>
      <c r="L33" s="26"/>
      <c r="M33" s="26"/>
      <c r="N33" s="26"/>
      <c r="O33" s="26"/>
    </row>
    <row r="34" spans="1:15" s="10" customFormat="1" ht="102">
      <c r="A34" s="15" t="s">
        <v>44</v>
      </c>
      <c r="B34" s="43" t="s">
        <v>99</v>
      </c>
      <c r="C34" s="23" t="s">
        <v>29</v>
      </c>
      <c r="D34" s="28">
        <v>40</v>
      </c>
      <c r="E34" s="28"/>
      <c r="F34" s="29"/>
      <c r="G34" s="17">
        <f t="shared" si="0"/>
        <v>40</v>
      </c>
      <c r="H34" s="19"/>
      <c r="I34" s="20"/>
      <c r="J34" s="16">
        <f t="shared" si="1"/>
        <v>0</v>
      </c>
      <c r="K34" s="16">
        <f t="shared" si="2"/>
        <v>0</v>
      </c>
      <c r="L34" s="26"/>
      <c r="M34" s="26"/>
      <c r="N34" s="26"/>
      <c r="O34" s="26"/>
    </row>
    <row r="35" spans="1:15" s="10" customFormat="1" ht="255">
      <c r="A35" s="15" t="s">
        <v>45</v>
      </c>
      <c r="B35" s="43" t="s">
        <v>82</v>
      </c>
      <c r="C35" s="23" t="s">
        <v>29</v>
      </c>
      <c r="D35" s="28">
        <v>20</v>
      </c>
      <c r="E35" s="28"/>
      <c r="F35" s="29"/>
      <c r="G35" s="17">
        <f t="shared" si="0"/>
        <v>20</v>
      </c>
      <c r="H35" s="19"/>
      <c r="I35" s="20"/>
      <c r="J35" s="16">
        <f t="shared" si="1"/>
        <v>0</v>
      </c>
      <c r="K35" s="16">
        <f t="shared" si="2"/>
        <v>0</v>
      </c>
      <c r="L35" s="26"/>
      <c r="M35" s="26"/>
      <c r="N35" s="26"/>
      <c r="O35" s="26"/>
    </row>
    <row r="36" spans="1:15" s="10" customFormat="1" ht="306">
      <c r="A36" s="15" t="s">
        <v>46</v>
      </c>
      <c r="B36" s="43" t="s">
        <v>83</v>
      </c>
      <c r="C36" s="23" t="s">
        <v>29</v>
      </c>
      <c r="D36" s="28">
        <v>60</v>
      </c>
      <c r="E36" s="28"/>
      <c r="F36" s="29"/>
      <c r="G36" s="17">
        <f t="shared" si="0"/>
        <v>60</v>
      </c>
      <c r="H36" s="19"/>
      <c r="I36" s="20"/>
      <c r="J36" s="16">
        <f t="shared" si="1"/>
        <v>0</v>
      </c>
      <c r="K36" s="16">
        <f t="shared" si="2"/>
        <v>0</v>
      </c>
      <c r="L36" s="26"/>
      <c r="M36" s="26"/>
      <c r="N36" s="26"/>
      <c r="O36" s="26"/>
    </row>
    <row r="37" spans="1:15" s="10" customFormat="1" ht="25.5">
      <c r="A37" s="15" t="s">
        <v>47</v>
      </c>
      <c r="B37" s="43" t="s">
        <v>84</v>
      </c>
      <c r="C37" s="23" t="s">
        <v>29</v>
      </c>
      <c r="D37" s="28">
        <v>200</v>
      </c>
      <c r="E37" s="28"/>
      <c r="F37" s="29"/>
      <c r="G37" s="17">
        <f t="shared" si="0"/>
        <v>200</v>
      </c>
      <c r="H37" s="19"/>
      <c r="I37" s="20"/>
      <c r="J37" s="16">
        <f t="shared" si="1"/>
        <v>0</v>
      </c>
      <c r="K37" s="16">
        <f t="shared" si="2"/>
        <v>0</v>
      </c>
      <c r="L37" s="26"/>
      <c r="M37" s="26"/>
      <c r="N37" s="26"/>
      <c r="O37" s="26"/>
    </row>
    <row r="38" spans="1:15" s="10" customFormat="1" ht="38.25">
      <c r="A38" s="15" t="s">
        <v>48</v>
      </c>
      <c r="B38" s="43" t="s">
        <v>85</v>
      </c>
      <c r="C38" s="23" t="s">
        <v>29</v>
      </c>
      <c r="D38" s="28">
        <v>50</v>
      </c>
      <c r="E38" s="28"/>
      <c r="F38" s="29"/>
      <c r="G38" s="17">
        <f t="shared" si="0"/>
        <v>50</v>
      </c>
      <c r="H38" s="19"/>
      <c r="I38" s="20"/>
      <c r="J38" s="16">
        <f t="shared" si="1"/>
        <v>0</v>
      </c>
      <c r="K38" s="16">
        <f t="shared" si="2"/>
        <v>0</v>
      </c>
      <c r="L38" s="26"/>
      <c r="M38" s="26"/>
      <c r="N38" s="26"/>
      <c r="O38" s="26"/>
    </row>
    <row r="39" spans="1:15" s="10" customFormat="1" ht="38.25">
      <c r="A39" s="15" t="s">
        <v>49</v>
      </c>
      <c r="B39" s="43" t="s">
        <v>86</v>
      </c>
      <c r="C39" s="23" t="s">
        <v>29</v>
      </c>
      <c r="D39" s="28">
        <v>100</v>
      </c>
      <c r="E39" s="30"/>
      <c r="F39" s="31"/>
      <c r="G39" s="17">
        <f t="shared" si="0"/>
        <v>100</v>
      </c>
      <c r="H39" s="19"/>
      <c r="I39" s="20"/>
      <c r="J39" s="16">
        <f t="shared" si="1"/>
        <v>0</v>
      </c>
      <c r="K39" s="16">
        <f t="shared" si="2"/>
        <v>0</v>
      </c>
      <c r="L39" s="26"/>
      <c r="M39" s="26"/>
      <c r="N39" s="26"/>
      <c r="O39" s="26"/>
    </row>
    <row r="40" spans="1:15" s="10" customFormat="1" ht="38.25">
      <c r="A40" s="15" t="s">
        <v>50</v>
      </c>
      <c r="B40" s="43" t="s">
        <v>87</v>
      </c>
      <c r="C40" s="23" t="s">
        <v>29</v>
      </c>
      <c r="D40" s="28">
        <v>160</v>
      </c>
      <c r="E40" s="28"/>
      <c r="F40" s="29"/>
      <c r="G40" s="17">
        <f t="shared" si="0"/>
        <v>160</v>
      </c>
      <c r="H40" s="19"/>
      <c r="I40" s="20"/>
      <c r="J40" s="16">
        <f t="shared" si="1"/>
        <v>0</v>
      </c>
      <c r="K40" s="16">
        <f t="shared" si="2"/>
        <v>0</v>
      </c>
      <c r="L40" s="26"/>
      <c r="M40" s="26"/>
      <c r="N40" s="26"/>
      <c r="O40" s="26"/>
    </row>
    <row r="41" spans="1:15" s="10" customFormat="1" ht="63.75">
      <c r="A41" s="15" t="s">
        <v>51</v>
      </c>
      <c r="B41" s="43" t="s">
        <v>88</v>
      </c>
      <c r="C41" s="23" t="s">
        <v>29</v>
      </c>
      <c r="D41" s="28">
        <v>20</v>
      </c>
      <c r="E41" s="28"/>
      <c r="F41" s="29"/>
      <c r="G41" s="17">
        <f t="shared" si="0"/>
        <v>20</v>
      </c>
      <c r="H41" s="19"/>
      <c r="I41" s="20"/>
      <c r="J41" s="16">
        <f t="shared" si="1"/>
        <v>0</v>
      </c>
      <c r="K41" s="16">
        <f t="shared" si="2"/>
        <v>0</v>
      </c>
      <c r="L41" s="26"/>
      <c r="M41" s="26"/>
      <c r="N41" s="26"/>
      <c r="O41" s="26"/>
    </row>
    <row r="42" spans="1:15" s="10" customFormat="1" ht="63.75">
      <c r="A42" s="15" t="s">
        <v>52</v>
      </c>
      <c r="B42" s="43" t="s">
        <v>89</v>
      </c>
      <c r="C42" s="23" t="s">
        <v>29</v>
      </c>
      <c r="D42" s="28">
        <v>10</v>
      </c>
      <c r="E42" s="28"/>
      <c r="F42" s="29"/>
      <c r="G42" s="17">
        <f t="shared" si="0"/>
        <v>10</v>
      </c>
      <c r="H42" s="19"/>
      <c r="I42" s="20"/>
      <c r="J42" s="16">
        <f t="shared" si="1"/>
        <v>0</v>
      </c>
      <c r="K42" s="16">
        <f t="shared" si="2"/>
        <v>0</v>
      </c>
      <c r="L42" s="26"/>
      <c r="M42" s="26"/>
      <c r="N42" s="26"/>
      <c r="O42" s="26"/>
    </row>
    <row r="43" spans="1:15" s="10" customFormat="1" ht="38.25">
      <c r="A43" s="15" t="s">
        <v>53</v>
      </c>
      <c r="B43" s="43" t="s">
        <v>90</v>
      </c>
      <c r="C43" s="23" t="s">
        <v>29</v>
      </c>
      <c r="D43" s="28">
        <v>10</v>
      </c>
      <c r="E43" s="28"/>
      <c r="F43" s="29"/>
      <c r="G43" s="17">
        <f t="shared" si="0"/>
        <v>10</v>
      </c>
      <c r="H43" s="19"/>
      <c r="I43" s="20"/>
      <c r="J43" s="16">
        <f t="shared" si="1"/>
        <v>0</v>
      </c>
      <c r="K43" s="16">
        <f t="shared" si="2"/>
        <v>0</v>
      </c>
      <c r="L43" s="26"/>
      <c r="M43" s="26"/>
      <c r="N43" s="26"/>
      <c r="O43" s="26"/>
    </row>
    <row r="44" spans="1:15" s="10" customFormat="1" ht="38.25">
      <c r="A44" s="15" t="s">
        <v>54</v>
      </c>
      <c r="B44" s="43" t="s">
        <v>91</v>
      </c>
      <c r="C44" s="23" t="s">
        <v>29</v>
      </c>
      <c r="D44" s="28"/>
      <c r="E44" s="28">
        <v>10</v>
      </c>
      <c r="F44" s="29">
        <v>300</v>
      </c>
      <c r="G44" s="17">
        <f t="shared" si="0"/>
        <v>310</v>
      </c>
      <c r="H44" s="19"/>
      <c r="I44" s="20"/>
      <c r="J44" s="16">
        <f t="shared" si="1"/>
        <v>0</v>
      </c>
      <c r="K44" s="16">
        <f t="shared" si="2"/>
        <v>0</v>
      </c>
      <c r="L44" s="26"/>
      <c r="M44" s="26"/>
      <c r="N44" s="26"/>
      <c r="O44" s="26"/>
    </row>
    <row r="45" spans="1:15" s="10" customFormat="1" ht="51">
      <c r="A45" s="15" t="s">
        <v>55</v>
      </c>
      <c r="B45" s="43" t="s">
        <v>92</v>
      </c>
      <c r="C45" s="23" t="s">
        <v>29</v>
      </c>
      <c r="D45" s="28">
        <v>20</v>
      </c>
      <c r="E45" s="30"/>
      <c r="F45" s="31"/>
      <c r="G45" s="17">
        <f t="shared" si="0"/>
        <v>20</v>
      </c>
      <c r="H45" s="19"/>
      <c r="I45" s="20"/>
      <c r="J45" s="16">
        <f t="shared" si="1"/>
        <v>0</v>
      </c>
      <c r="K45" s="16">
        <f t="shared" si="2"/>
        <v>0</v>
      </c>
      <c r="L45" s="26"/>
      <c r="M45" s="26"/>
      <c r="N45" s="26"/>
      <c r="O45" s="26"/>
    </row>
    <row r="46" spans="1:15" s="10" customFormat="1" ht="89.25">
      <c r="A46" s="15" t="s">
        <v>56</v>
      </c>
      <c r="B46" s="43" t="s">
        <v>93</v>
      </c>
      <c r="C46" s="23" t="s">
        <v>29</v>
      </c>
      <c r="D46" s="28">
        <v>65</v>
      </c>
      <c r="E46" s="28"/>
      <c r="F46" s="29"/>
      <c r="G46" s="17">
        <f t="shared" si="0"/>
        <v>65</v>
      </c>
      <c r="H46" s="19"/>
      <c r="I46" s="20"/>
      <c r="J46" s="16">
        <f t="shared" si="1"/>
        <v>0</v>
      </c>
      <c r="K46" s="16">
        <f t="shared" si="2"/>
        <v>0</v>
      </c>
      <c r="L46" s="26"/>
      <c r="M46" s="26"/>
      <c r="N46" s="26"/>
      <c r="O46" s="26"/>
    </row>
    <row r="47" spans="1:15" s="10" customFormat="1" ht="25.5">
      <c r="A47" s="15" t="s">
        <v>57</v>
      </c>
      <c r="B47" s="43" t="s">
        <v>94</v>
      </c>
      <c r="C47" s="23" t="s">
        <v>29</v>
      </c>
      <c r="D47" s="28">
        <v>150</v>
      </c>
      <c r="E47" s="28"/>
      <c r="F47" s="29"/>
      <c r="G47" s="17">
        <f t="shared" si="0"/>
        <v>150</v>
      </c>
      <c r="H47" s="19"/>
      <c r="I47" s="20"/>
      <c r="J47" s="16">
        <f t="shared" si="1"/>
        <v>0</v>
      </c>
      <c r="K47" s="16">
        <f t="shared" si="2"/>
        <v>0</v>
      </c>
      <c r="L47" s="26"/>
      <c r="M47" s="26"/>
      <c r="N47" s="26"/>
      <c r="O47" s="26"/>
    </row>
    <row r="48" spans="1:15" s="10" customFormat="1" ht="25.5">
      <c r="A48" s="15" t="s">
        <v>58</v>
      </c>
      <c r="B48" s="43" t="s">
        <v>95</v>
      </c>
      <c r="C48" s="23" t="s">
        <v>29</v>
      </c>
      <c r="D48" s="28">
        <v>400</v>
      </c>
      <c r="E48" s="28"/>
      <c r="F48" s="29"/>
      <c r="G48" s="17">
        <f t="shared" si="0"/>
        <v>400</v>
      </c>
      <c r="H48" s="19"/>
      <c r="I48" s="20"/>
      <c r="J48" s="16">
        <f t="shared" si="1"/>
        <v>0</v>
      </c>
      <c r="K48" s="16">
        <f t="shared" si="2"/>
        <v>0</v>
      </c>
      <c r="L48" s="26"/>
      <c r="M48" s="26"/>
      <c r="N48" s="26"/>
      <c r="O48" s="26"/>
    </row>
    <row r="49" spans="1:15" s="10" customFormat="1" ht="38.25">
      <c r="A49" s="15" t="s">
        <v>59</v>
      </c>
      <c r="B49" s="43" t="s">
        <v>96</v>
      </c>
      <c r="C49" s="23" t="s">
        <v>29</v>
      </c>
      <c r="D49" s="28">
        <v>70</v>
      </c>
      <c r="E49" s="28"/>
      <c r="F49" s="29"/>
      <c r="G49" s="17">
        <f t="shared" si="0"/>
        <v>70</v>
      </c>
      <c r="H49" s="19"/>
      <c r="I49" s="20"/>
      <c r="J49" s="16">
        <f t="shared" si="1"/>
        <v>0</v>
      </c>
      <c r="K49" s="16">
        <f t="shared" si="2"/>
        <v>0</v>
      </c>
      <c r="L49" s="26"/>
      <c r="M49" s="26"/>
      <c r="N49" s="26"/>
      <c r="O49" s="26"/>
    </row>
    <row r="50" spans="1:15" s="10" customFormat="1" ht="38.25">
      <c r="A50" s="15" t="s">
        <v>60</v>
      </c>
      <c r="B50" s="43" t="s">
        <v>97</v>
      </c>
      <c r="C50" s="23" t="s">
        <v>29</v>
      </c>
      <c r="D50" s="28">
        <v>500</v>
      </c>
      <c r="E50" s="28"/>
      <c r="F50" s="29"/>
      <c r="G50" s="17">
        <f t="shared" si="0"/>
        <v>500</v>
      </c>
      <c r="H50" s="19"/>
      <c r="I50" s="20"/>
      <c r="J50" s="16">
        <f t="shared" si="1"/>
        <v>0</v>
      </c>
      <c r="K50" s="16">
        <f t="shared" si="2"/>
        <v>0</v>
      </c>
      <c r="L50" s="26"/>
      <c r="M50" s="26"/>
      <c r="N50" s="26"/>
      <c r="O50" s="26"/>
    </row>
    <row r="51" spans="1:15" s="10" customFormat="1" ht="102.75" thickBot="1">
      <c r="A51" s="15" t="s">
        <v>61</v>
      </c>
      <c r="B51" s="43" t="s">
        <v>100</v>
      </c>
      <c r="C51" s="23" t="s">
        <v>29</v>
      </c>
      <c r="D51" s="28">
        <v>5</v>
      </c>
      <c r="E51" s="30"/>
      <c r="F51" s="31"/>
      <c r="G51" s="17">
        <f t="shared" si="0"/>
        <v>5</v>
      </c>
      <c r="H51" s="19"/>
      <c r="I51" s="20"/>
      <c r="J51" s="16">
        <f t="shared" si="1"/>
        <v>0</v>
      </c>
      <c r="K51" s="16">
        <f t="shared" si="2"/>
        <v>0</v>
      </c>
      <c r="L51" s="26"/>
      <c r="M51" s="26"/>
      <c r="N51" s="26"/>
      <c r="O51" s="26"/>
    </row>
    <row r="52" spans="1:15" s="10" customFormat="1" ht="36.75" customHeight="1" thickBot="1">
      <c r="A52" s="33" t="s">
        <v>3</v>
      </c>
      <c r="B52" s="34"/>
      <c r="C52" s="34"/>
      <c r="D52" s="34"/>
      <c r="E52" s="34"/>
      <c r="F52" s="34"/>
      <c r="G52" s="34"/>
      <c r="H52" s="34"/>
      <c r="I52" s="35"/>
      <c r="J52" s="21">
        <f>SUM(J13:J51)</f>
        <v>0</v>
      </c>
      <c r="K52" s="22">
        <f>SUM(K13:K51)</f>
        <v>0</v>
      </c>
      <c r="L52" s="24"/>
      <c r="M52" s="25"/>
      <c r="N52" s="25"/>
      <c r="O52" s="25"/>
    </row>
    <row r="53" spans="1:15" ht="15.75" customHeight="1">
      <c r="A53" s="3"/>
      <c r="B53" s="4"/>
      <c r="C53" s="4"/>
      <c r="D53" s="4"/>
      <c r="E53" s="4"/>
      <c r="F53" s="4"/>
      <c r="G53" s="4"/>
      <c r="H53" s="4"/>
      <c r="I53" s="4"/>
      <c r="J53" s="4"/>
      <c r="K53" s="2"/>
      <c r="L53" s="2"/>
      <c r="M53" s="2"/>
      <c r="N53" s="2"/>
      <c r="O53" s="5"/>
    </row>
    <row r="54" spans="1:15" ht="1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6"/>
      <c r="M54" s="6"/>
      <c r="N54" s="6"/>
      <c r="O54" s="6"/>
    </row>
    <row r="55" spans="1:15" ht="25.5" customHeight="1">
      <c r="A55" s="39" t="s">
        <v>28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</row>
    <row r="56" spans="1:15" ht="23.25" customHeight="1">
      <c r="A56" s="40" t="s">
        <v>101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</row>
    <row r="57" spans="1:15" ht="42.75" customHeight="1">
      <c r="A57" s="32" t="s">
        <v>103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1:15" ht="18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1:15" ht="15.75">
      <c r="A59" s="36"/>
      <c r="B59" s="36"/>
      <c r="C59" s="36"/>
      <c r="D59" s="36"/>
      <c r="E59" s="36"/>
      <c r="F59" s="36"/>
      <c r="G59" s="6"/>
      <c r="H59" s="37"/>
      <c r="I59" s="37"/>
      <c r="J59" s="37"/>
      <c r="K59" s="37"/>
      <c r="L59" s="6"/>
      <c r="M59" s="6"/>
      <c r="N59" s="6"/>
      <c r="O59" s="6"/>
    </row>
    <row r="61" spans="3:15" ht="15.75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2:15" ht="15.75" customHeight="1">
      <c r="B62" s="8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2:15" ht="15.75">
      <c r="B63" s="8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2:11" ht="15.75" customHeight="1">
      <c r="B64" s="8"/>
      <c r="J64" s="7"/>
      <c r="K64" s="7"/>
    </row>
    <row r="65" spans="2:11" ht="15.75">
      <c r="B65" s="8"/>
      <c r="J65" s="7"/>
      <c r="K65" s="7"/>
    </row>
    <row r="66" spans="10:11" ht="15.75" customHeight="1">
      <c r="J66" s="7"/>
      <c r="K66" s="7"/>
    </row>
    <row r="67" spans="2:11" ht="15.75">
      <c r="B67" s="9"/>
      <c r="J67" s="7"/>
      <c r="K67" s="7"/>
    </row>
    <row r="68" spans="10:11" ht="15.75" customHeight="1">
      <c r="J68" s="7"/>
      <c r="K68" s="7"/>
    </row>
  </sheetData>
  <sheetProtection/>
  <mergeCells count="23">
    <mergeCell ref="A5:O6"/>
    <mergeCell ref="A59:F59"/>
    <mergeCell ref="H59:K59"/>
    <mergeCell ref="A57:O57"/>
    <mergeCell ref="M10:M11"/>
    <mergeCell ref="A58:O58"/>
    <mergeCell ref="A55:O55"/>
    <mergeCell ref="A56:O56"/>
    <mergeCell ref="A54:K54"/>
    <mergeCell ref="D10:F10"/>
    <mergeCell ref="I10:I11"/>
    <mergeCell ref="J10:J11"/>
    <mergeCell ref="B10:B11"/>
    <mergeCell ref="K10:K11"/>
    <mergeCell ref="C10:C11"/>
    <mergeCell ref="A8:O8"/>
    <mergeCell ref="O10:O11"/>
    <mergeCell ref="G10:G11"/>
    <mergeCell ref="H10:H11"/>
    <mergeCell ref="A10:A11"/>
    <mergeCell ref="A52:I52"/>
    <mergeCell ref="L10:L11"/>
    <mergeCell ref="N10:N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</dc:creator>
  <cp:keywords/>
  <dc:description/>
  <cp:lastModifiedBy>Javna Nabava</cp:lastModifiedBy>
  <cp:lastPrinted>2020-09-30T06:32:18Z</cp:lastPrinted>
  <dcterms:created xsi:type="dcterms:W3CDTF">2014-05-21T11:25:24Z</dcterms:created>
  <dcterms:modified xsi:type="dcterms:W3CDTF">2021-08-16T06:55:27Z</dcterms:modified>
  <cp:category/>
  <cp:version/>
  <cp:contentType/>
  <cp:contentStatus/>
</cp:coreProperties>
</file>