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95" activeTab="0"/>
  </bookViews>
  <sheets>
    <sheet name="grupa 2 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<sst xmlns="http://schemas.openxmlformats.org/spreadsheetml/2006/main" count="66" uniqueCount="59">
  <si>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OPĆA BOLNICA VARAŽDIN</t>
  </si>
  <si>
    <t>Ivana Meštrovića 1</t>
  </si>
  <si>
    <t>42000 Varaždin</t>
  </si>
  <si>
    <t>R. Br.</t>
  </si>
  <si>
    <t>OPIS PROIZVODA</t>
  </si>
  <si>
    <t>Jed. mjere</t>
  </si>
  <si>
    <t>Potrebna okvirna godišnja količina</t>
  </si>
  <si>
    <t>Ukupno potrebna okvirna godišnja količina</t>
  </si>
  <si>
    <t>Cijena za jedinicu mjere, bez PDVa</t>
  </si>
  <si>
    <t>Stopa (%) PDV-a</t>
  </si>
  <si>
    <t xml:space="preserve">Ukupni iznos u kunama,  bez PDV-a </t>
  </si>
  <si>
    <t>Ukupni iznos u kunama, sa PDV-om</t>
  </si>
  <si>
    <t xml:space="preserve">Proizvođač, i zemlja porijekla, naziv proizvoda i kataloški broj </t>
  </si>
  <si>
    <t>Sadržaj pakiranja (komada u kutiji)</t>
  </si>
  <si>
    <t>Ponuđene specifikacije</t>
  </si>
  <si>
    <t>Lokacija Varaždin</t>
  </si>
  <si>
    <t>Lokacija Klenovnik</t>
  </si>
  <si>
    <t>Lokacija Novi Marof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</si>
  <si>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</si>
  <si>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</si>
  <si>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</si>
  <si>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</si>
  <si>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</si>
  <si>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</si>
  <si>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</si>
  <si>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</si>
  <si>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</si>
  <si>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</si>
  <si>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</si>
  <si>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</si>
  <si>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</si>
  <si>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</si>
  <si>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1.1.</t>
  </si>
  <si>
    <t>veličina   6</t>
  </si>
  <si>
    <t>par</t>
  </si>
  <si>
    <t>1.2.</t>
  </si>
  <si>
    <t>veličina   6,5</t>
  </si>
  <si>
    <t>1.3.</t>
  </si>
  <si>
    <t>veličina   7</t>
  </si>
  <si>
    <t>1.4.</t>
  </si>
  <si>
    <t>veličina   7,5</t>
  </si>
  <si>
    <t>1.5.</t>
  </si>
  <si>
    <t>veličina   8</t>
  </si>
  <si>
    <t>1.6.</t>
  </si>
  <si>
    <t>veličina   8,5</t>
  </si>
  <si>
    <t>1.7.</t>
  </si>
  <si>
    <t>veličina   9</t>
  </si>
  <si>
    <t>UKUPNA VRIJEDNOST PONUDE:</t>
  </si>
  <si>
    <t>DODATNI ZAHTJEVI:</t>
  </si>
  <si>
    <t>1. Rukavice trebaju biti klasificirane od strane proizvođača kao klasa IIa prema Direktivi o medicinskim proizvodima 93/42/EEZ i kategorija III ;prema Uredbi o osobnoj zaštitnoj opremi (EU) 2016/425, proizvedene i ispitane u skladu sa normama EN 455 dijelovi 1-4, te EN 420:2003+a1:2009; EN 388, EN ISO 374-5:2016; EN 374-3, EN 374-2,EN-374-1, EN 421:2010; (ili jednakovrijedno).</t>
  </si>
  <si>
    <t>2. Rukavice trebaju biti pojedinačno sterilno upakirane (dvostruko pakirano), na pakiranju i na kutiji moraju biti jasno navedene pisane informacije o proizvodu i obilježeno uz odgovarajuće piktograme i norme, i CE oznakom uz koju je naznačen identifikacijski broj prijavljenog tijela uključenog u postupak ocjenjivanja sukladnosti;</t>
  </si>
  <si>
    <t>NAPOMENE:</t>
  </si>
  <si>
    <t>1. Ponuditelj je obavezan popuniti sve stavke u tablici troškovnika označene žutom bojom, kao i tražene podatke koji su navedeni iznad i ispod tablice troškovnika. U stupac 14 ponuditelj je obavezan upisati ponuđene specifikacije, na način da točno upiše tehničke karakteristike robe koju nudi, kao i ostale uvjete,  što znači da nije dozvoljeno upisivanje riječi poput "zadovoljava", "DA", "odgovara traženom" niti bilo kakve druge nejasne tvrdnje.</t>
  </si>
  <si>
    <t xml:space="preserve">NAZIV I ADRESA PONUDITELJA: </t>
  </si>
  <si>
    <t>Troškovnik predmeta nabave:  RUKAVICE MEDICINSKE PO GRUPAMA</t>
  </si>
  <si>
    <t>Rok isporuke robe je ___________________________________________ nakon dana slanja narudžbe, u periodu od 7:00 do 14:00 sati</t>
  </si>
  <si>
    <t xml:space="preserve">Sterilne  kirurške zaštitne rukavice za jednokratnu upotrebu od prirodnog lateksa, BEZ TALKA, sterilizirane gama zračenjem, potpuno anatomski oblikovane, s urolanim rubom, mikrohrapava površina na prstima, dužine od minimalno 280 mm na više, AQL 0,65, debljina na dlanu min. 0,19-0,23mm, sila kidanja &gt;12 N., razina proteina &lt; 10mcg po gramu. VEL br. 6 / 6,5 / 7 / 7,5 / 8 / 8,5 / 9 </t>
  </si>
  <si>
    <t>Grupa 2. Rukavice kirurške bez talka</t>
  </si>
  <si>
    <t>2. Naručitelj će od najpovoljnijeg ponuditelja zatražiti dostavu uzoraka za stavke Troškovnika 1.3., 1.4 i 1.5. (1 kutija). Uzorke je potrebno označiti brojem proizvoda iz Troškovnika te dostaviti u originalnom pakiranju u zatvorenoj kutiji. Uzorci se nakon pregleda ne vraćaju ponuditelju.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</si>
</sst>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" fontId="9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/>
    </xf>
    <xf numFmtId="0" fontId="9" fillId="35" borderId="15" xfId="35" applyFont="1" applyFill="1" applyBorder="1" applyAlignment="1">
      <alignment horizontal="left" vertical="center" wrapText="1"/>
      <protection/>
    </xf>
    <xf numFmtId="4" fontId="9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1" fontId="9" fillId="20" borderId="12" xfId="0" applyNumberFormat="1" applyFont="1" applyFill="1" applyBorder="1" applyAlignment="1" applyProtection="1">
      <alignment horizontal="center" vertical="center"/>
      <protection locked="0"/>
    </xf>
    <xf numFmtId="0" fontId="9" fillId="20" borderId="12" xfId="0" applyFont="1" applyFill="1" applyBorder="1" applyAlignment="1" applyProtection="1">
      <alignment horizontal="center" vertical="center" wrapText="1"/>
      <protection locked="0"/>
    </xf>
    <xf numFmtId="0" fontId="10" fillId="20" borderId="12" xfId="0" applyFont="1" applyFill="1" applyBorder="1" applyAlignment="1" applyProtection="1">
      <alignment horizontal="center" vertical="center" wrapText="1"/>
      <protection locked="0"/>
    </xf>
    <xf numFmtId="1" fontId="9" fillId="20" borderId="11" xfId="0" applyNumberFormat="1" applyFont="1" applyFill="1" applyBorder="1" applyAlignment="1" applyProtection="1">
      <alignment horizontal="center" vertical="center"/>
      <protection locked="0"/>
    </xf>
    <xf numFmtId="0" fontId="9" fillId="20" borderId="11" xfId="0" applyFont="1" applyFill="1" applyBorder="1" applyAlignment="1" applyProtection="1">
      <alignment horizontal="center" vertical="center" wrapText="1"/>
      <protection locked="0"/>
    </xf>
    <xf numFmtId="0" fontId="10" fillId="20" borderId="11" xfId="0" applyFont="1" applyFill="1" applyBorder="1" applyAlignment="1" applyProtection="1">
      <alignment horizontal="center" vertical="center" wrapText="1"/>
      <protection locked="0"/>
    </xf>
    <xf numFmtId="4" fontId="7" fillId="20" borderId="16" xfId="0" applyNumberFormat="1" applyFont="1" applyFill="1" applyBorder="1" applyAlignment="1" applyProtection="1">
      <alignment horizontal="center" vertical="center" wrapText="1"/>
      <protection/>
    </xf>
    <xf numFmtId="4" fontId="7" fillId="2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3" fontId="14" fillId="35" borderId="18" xfId="35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" fontId="9" fillId="20" borderId="12" xfId="0" applyNumberFormat="1" applyFont="1" applyFill="1" applyBorder="1" applyAlignment="1" applyProtection="1">
      <alignment horizontal="center" vertical="center" wrapText="1"/>
      <protection/>
    </xf>
    <xf numFmtId="4" fontId="9" fillId="20" borderId="11" xfId="0" applyNumberFormat="1" applyFont="1" applyFill="1" applyBorder="1" applyAlignment="1" applyProtection="1">
      <alignment horizontal="center" vertical="center" wrapText="1"/>
      <protection/>
    </xf>
    <xf numFmtId="0" fontId="5" fillId="2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5" fillId="20" borderId="14" xfId="0" applyFont="1" applyFill="1" applyBorder="1" applyAlignment="1" applyProtection="1">
      <alignment horizontal="left" vertical="center" wrapText="1"/>
      <protection locked="0"/>
    </xf>
    <xf numFmtId="0" fontId="5" fillId="20" borderId="22" xfId="0" applyFont="1" applyFill="1" applyBorder="1" applyAlignment="1" applyProtection="1">
      <alignment horizontal="left" vertical="center" wrapText="1"/>
      <protection locked="0"/>
    </xf>
    <xf numFmtId="0" fontId="12" fillId="20" borderId="2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12" fillId="33" borderId="0" xfId="0" applyFont="1" applyFill="1" applyAlignment="1" applyProtection="1">
      <alignment horizontal="left" wrapText="1"/>
      <protection/>
    </xf>
    <xf numFmtId="0" fontId="12" fillId="0" borderId="0" xfId="0" applyFont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Zeros="0" tabSelected="1" zoomScale="80" zoomScaleNormal="80" workbookViewId="0" topLeftCell="A1">
      <selection activeCell="J38" sqref="J38"/>
    </sheetView>
  </sheetViews>
  <sheetFormatPr defaultColWidth="9.140625" defaultRowHeight="15"/>
  <cols>
    <col min="1" max="1" width="6.140625" style="0" customWidth="1"/>
    <col min="2" max="2" width="60.0039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4.28125" style="0" customWidth="1"/>
    <col min="10" max="10" width="15.421875" style="0" customWidth="1"/>
    <col min="11" max="11" width="17.00390625" style="0" customWidth="1"/>
    <col min="12" max="12" width="36.7109375" style="0" customWidth="1"/>
    <col min="13" max="13" width="13.140625" style="0" customWidth="1"/>
    <col min="14" max="14" width="69.00390625" style="3" customWidth="1"/>
  </cols>
  <sheetData>
    <row r="1" spans="1:14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6"/>
    </row>
    <row r="2" spans="1:14" ht="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</row>
    <row r="3" spans="1:14" ht="1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"/>
    </row>
    <row r="4" spans="1:14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6"/>
    </row>
    <row r="5" spans="1:14" ht="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6"/>
    </row>
    <row r="6" spans="1:14" ht="26.25" customHeight="1">
      <c r="A6" s="50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7"/>
    </row>
    <row r="7" spans="1:14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6"/>
    </row>
    <row r="8" spans="1:14" ht="14.25" customHeight="1">
      <c r="A8" s="51" t="s">
        <v>54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4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15.75">
      <c r="A10" s="57" t="s">
        <v>57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6"/>
    </row>
    <row r="12" spans="1:14" s="1" customFormat="1" ht="35.25" customHeight="1">
      <c r="A12" s="53" t="s">
        <v>3</v>
      </c>
      <c r="B12" s="53" t="s">
        <v>4</v>
      </c>
      <c r="C12" s="82" t="s">
        <v>5</v>
      </c>
      <c r="D12" s="59" t="s">
        <v>6</v>
      </c>
      <c r="E12" s="60"/>
      <c r="F12" s="61"/>
      <c r="G12" s="84" t="s">
        <v>7</v>
      </c>
      <c r="H12" s="53" t="s">
        <v>8</v>
      </c>
      <c r="I12" s="53" t="s">
        <v>9</v>
      </c>
      <c r="J12" s="53" t="s">
        <v>10</v>
      </c>
      <c r="K12" s="53" t="s">
        <v>11</v>
      </c>
      <c r="L12" s="55" t="s">
        <v>12</v>
      </c>
      <c r="M12" s="53" t="s">
        <v>13</v>
      </c>
      <c r="N12" s="53" t="s">
        <v>14</v>
      </c>
    </row>
    <row r="13" spans="1:14" s="1" customFormat="1" ht="111" customHeight="1">
      <c r="A13" s="54"/>
      <c r="B13" s="54"/>
      <c r="C13" s="83"/>
      <c r="D13" s="7" t="s">
        <v>15</v>
      </c>
      <c r="E13" s="8" t="s">
        <v>16</v>
      </c>
      <c r="F13" s="9" t="s">
        <v>17</v>
      </c>
      <c r="G13" s="85"/>
      <c r="H13" s="54"/>
      <c r="I13" s="54"/>
      <c r="J13" s="54"/>
      <c r="K13" s="54"/>
      <c r="L13" s="56"/>
      <c r="M13" s="54"/>
      <c r="N13" s="54"/>
    </row>
    <row r="14" spans="1:14" s="2" customFormat="1" ht="21.75" customHeight="1">
      <c r="A14" s="10" t="s">
        <v>18</v>
      </c>
      <c r="B14" s="10" t="s">
        <v>19</v>
      </c>
      <c r="C14" s="10" t="s">
        <v>20</v>
      </c>
      <c r="D14" s="11" t="s">
        <v>21</v>
      </c>
      <c r="E14" s="12" t="s">
        <v>22</v>
      </c>
      <c r="F14" s="13" t="s">
        <v>23</v>
      </c>
      <c r="G14" s="10" t="s">
        <v>24</v>
      </c>
      <c r="H14" s="10" t="s">
        <v>25</v>
      </c>
      <c r="I14" s="10" t="s">
        <v>26</v>
      </c>
      <c r="J14" s="10" t="s">
        <v>27</v>
      </c>
      <c r="K14" s="10" t="s">
        <v>28</v>
      </c>
      <c r="L14" s="10" t="s">
        <v>29</v>
      </c>
      <c r="M14" s="10" t="s">
        <v>30</v>
      </c>
      <c r="N14" s="28" t="s">
        <v>31</v>
      </c>
    </row>
    <row r="15" spans="1:14" s="1" customFormat="1" ht="138.75" customHeight="1">
      <c r="A15" s="14" t="s">
        <v>18</v>
      </c>
      <c r="B15" s="15" t="s">
        <v>56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s="1" customFormat="1" ht="96" customHeight="1">
      <c r="A16" s="16" t="s">
        <v>32</v>
      </c>
      <c r="B16" s="17" t="s">
        <v>33</v>
      </c>
      <c r="C16" s="47" t="s">
        <v>34</v>
      </c>
      <c r="D16" s="41">
        <v>1250</v>
      </c>
      <c r="E16" s="42"/>
      <c r="F16" s="14"/>
      <c r="G16" s="18">
        <f>D16+E16+F16</f>
        <v>1250</v>
      </c>
      <c r="H16" s="19"/>
      <c r="I16" s="29"/>
      <c r="J16" s="48">
        <f aca="true" t="shared" si="0" ref="J16:J22">G16*H16</f>
        <v>0</v>
      </c>
      <c r="K16" s="48">
        <f aca="true" t="shared" si="1" ref="K16:K22">J16+J16*I16/100</f>
        <v>0</v>
      </c>
      <c r="L16" s="30"/>
      <c r="M16" s="30"/>
      <c r="N16" s="31"/>
    </row>
    <row r="17" spans="1:14" s="1" customFormat="1" ht="86.25" customHeight="1">
      <c r="A17" s="20" t="s">
        <v>35</v>
      </c>
      <c r="B17" s="21" t="s">
        <v>36</v>
      </c>
      <c r="C17" s="47" t="s">
        <v>34</v>
      </c>
      <c r="D17" s="43">
        <v>9100</v>
      </c>
      <c r="E17" s="44"/>
      <c r="F17" s="45">
        <v>150</v>
      </c>
      <c r="G17" s="18">
        <f aca="true" t="shared" si="2" ref="G17:G22">D17+E17+F17</f>
        <v>9250</v>
      </c>
      <c r="H17" s="22"/>
      <c r="I17" s="32"/>
      <c r="J17" s="49">
        <f t="shared" si="0"/>
        <v>0</v>
      </c>
      <c r="K17" s="49">
        <f t="shared" si="1"/>
        <v>0</v>
      </c>
      <c r="L17" s="33"/>
      <c r="M17" s="33"/>
      <c r="N17" s="34"/>
    </row>
    <row r="18" spans="1:14" s="1" customFormat="1" ht="85.5" customHeight="1">
      <c r="A18" s="20" t="s">
        <v>37</v>
      </c>
      <c r="B18" s="21" t="s">
        <v>38</v>
      </c>
      <c r="C18" s="47" t="s">
        <v>34</v>
      </c>
      <c r="D18" s="43">
        <v>22000</v>
      </c>
      <c r="E18" s="44"/>
      <c r="F18" s="45">
        <v>150</v>
      </c>
      <c r="G18" s="18">
        <f t="shared" si="2"/>
        <v>22150</v>
      </c>
      <c r="H18" s="22"/>
      <c r="I18" s="32"/>
      <c r="J18" s="49">
        <f t="shared" si="0"/>
        <v>0</v>
      </c>
      <c r="K18" s="49">
        <f t="shared" si="1"/>
        <v>0</v>
      </c>
      <c r="L18" s="33"/>
      <c r="M18" s="33"/>
      <c r="N18" s="34"/>
    </row>
    <row r="19" spans="1:14" s="1" customFormat="1" ht="96.75" customHeight="1">
      <c r="A19" s="20" t="s">
        <v>39</v>
      </c>
      <c r="B19" s="21" t="s">
        <v>40</v>
      </c>
      <c r="C19" s="47" t="s">
        <v>34</v>
      </c>
      <c r="D19" s="46">
        <v>16000</v>
      </c>
      <c r="E19" s="44"/>
      <c r="F19" s="45">
        <v>350</v>
      </c>
      <c r="G19" s="18">
        <f t="shared" si="2"/>
        <v>16350</v>
      </c>
      <c r="H19" s="22"/>
      <c r="I19" s="32"/>
      <c r="J19" s="49">
        <f t="shared" si="0"/>
        <v>0</v>
      </c>
      <c r="K19" s="49">
        <f t="shared" si="1"/>
        <v>0</v>
      </c>
      <c r="L19" s="33"/>
      <c r="M19" s="33"/>
      <c r="N19" s="34"/>
    </row>
    <row r="20" spans="1:14" s="1" customFormat="1" ht="93.75" customHeight="1">
      <c r="A20" s="20" t="s">
        <v>41</v>
      </c>
      <c r="B20" s="21" t="s">
        <v>42</v>
      </c>
      <c r="C20" s="47" t="s">
        <v>34</v>
      </c>
      <c r="D20" s="46">
        <v>15000</v>
      </c>
      <c r="E20" s="44"/>
      <c r="F20" s="45">
        <v>350</v>
      </c>
      <c r="G20" s="18">
        <f t="shared" si="2"/>
        <v>15350</v>
      </c>
      <c r="H20" s="22"/>
      <c r="I20" s="32"/>
      <c r="J20" s="49">
        <f t="shared" si="0"/>
        <v>0</v>
      </c>
      <c r="K20" s="49">
        <f t="shared" si="1"/>
        <v>0</v>
      </c>
      <c r="L20" s="33"/>
      <c r="M20" s="33"/>
      <c r="N20" s="34"/>
    </row>
    <row r="21" spans="1:14" s="1" customFormat="1" ht="94.5" customHeight="1">
      <c r="A21" s="20" t="s">
        <v>43</v>
      </c>
      <c r="B21" s="21" t="s">
        <v>44</v>
      </c>
      <c r="C21" s="47" t="s">
        <v>34</v>
      </c>
      <c r="D21" s="46">
        <v>5000</v>
      </c>
      <c r="E21" s="44"/>
      <c r="F21" s="45">
        <v>150</v>
      </c>
      <c r="G21" s="18">
        <f t="shared" si="2"/>
        <v>5150</v>
      </c>
      <c r="H21" s="22"/>
      <c r="I21" s="32"/>
      <c r="J21" s="49">
        <f t="shared" si="0"/>
        <v>0</v>
      </c>
      <c r="K21" s="49">
        <f t="shared" si="1"/>
        <v>0</v>
      </c>
      <c r="L21" s="33"/>
      <c r="M21" s="33"/>
      <c r="N21" s="34"/>
    </row>
    <row r="22" spans="1:14" s="1" customFormat="1" ht="107.25" customHeight="1">
      <c r="A22" s="20" t="s">
        <v>45</v>
      </c>
      <c r="B22" s="21" t="s">
        <v>46</v>
      </c>
      <c r="C22" s="47" t="s">
        <v>34</v>
      </c>
      <c r="D22" s="46">
        <v>1000</v>
      </c>
      <c r="E22" s="44"/>
      <c r="F22" s="45">
        <v>150</v>
      </c>
      <c r="G22" s="18">
        <f t="shared" si="2"/>
        <v>1150</v>
      </c>
      <c r="H22" s="22"/>
      <c r="I22" s="32"/>
      <c r="J22" s="49">
        <f t="shared" si="0"/>
        <v>0</v>
      </c>
      <c r="K22" s="49">
        <f t="shared" si="1"/>
        <v>0</v>
      </c>
      <c r="L22" s="33"/>
      <c r="M22" s="33"/>
      <c r="N22" s="34"/>
    </row>
    <row r="23" spans="1:14" s="1" customFormat="1" ht="36.75" customHeight="1">
      <c r="A23" s="75" t="s">
        <v>47</v>
      </c>
      <c r="B23" s="76"/>
      <c r="C23" s="76"/>
      <c r="D23" s="76"/>
      <c r="E23" s="76"/>
      <c r="F23" s="76"/>
      <c r="G23" s="76"/>
      <c r="H23" s="76"/>
      <c r="I23" s="77"/>
      <c r="J23" s="35">
        <f>SUM(J16:J22)</f>
        <v>0</v>
      </c>
      <c r="K23" s="36">
        <f>SUM(K16:K22)</f>
        <v>0</v>
      </c>
      <c r="L23" s="78"/>
      <c r="M23" s="79"/>
      <c r="N23" s="80"/>
    </row>
    <row r="24" spans="1:14" ht="15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5"/>
      <c r="L24" s="5"/>
      <c r="M24" s="5"/>
      <c r="N24" s="37"/>
    </row>
    <row r="25" spans="1:14" ht="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26"/>
      <c r="M25" s="26"/>
      <c r="N25" s="26"/>
    </row>
    <row r="26" spans="1:14" ht="22.5" customHeight="1">
      <c r="A26" s="66" t="s">
        <v>55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1:14" ht="15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38"/>
      <c r="M27" s="26"/>
      <c r="N27" s="26"/>
    </row>
    <row r="28" spans="1:14" ht="24" customHeight="1">
      <c r="A28" s="69" t="s">
        <v>48</v>
      </c>
      <c r="B28" s="69"/>
      <c r="C28" s="25"/>
      <c r="D28" s="25"/>
      <c r="E28" s="25"/>
      <c r="F28" s="25"/>
      <c r="G28" s="25"/>
      <c r="H28" s="25"/>
      <c r="I28" s="25"/>
      <c r="J28" s="25"/>
      <c r="K28" s="25"/>
      <c r="L28" s="38"/>
      <c r="M28" s="26"/>
      <c r="N28" s="26"/>
    </row>
    <row r="29" spans="1:14" ht="36" customHeight="1">
      <c r="A29" s="70" t="s">
        <v>49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43.5" customHeight="1">
      <c r="A30" s="69" t="s">
        <v>50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2"/>
    </row>
    <row r="31" spans="1:14" ht="23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9"/>
      <c r="N31" s="40"/>
    </row>
    <row r="32" spans="1:14" ht="25.5" customHeight="1">
      <c r="A32" s="69" t="s">
        <v>51</v>
      </c>
      <c r="B32" s="6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9"/>
      <c r="N32" s="40"/>
    </row>
    <row r="33" spans="1:14" ht="51.75" customHeight="1">
      <c r="A33" s="62" t="s">
        <v>52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ht="45" customHeight="1">
      <c r="A34" s="64" t="s">
        <v>58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</sheetData>
  <sheetProtection/>
  <mergeCells count="26">
    <mergeCell ref="C15:N15"/>
    <mergeCell ref="A23:I23"/>
    <mergeCell ref="L23:N23"/>
    <mergeCell ref="A25:K25"/>
    <mergeCell ref="A12:A13"/>
    <mergeCell ref="B12:B13"/>
    <mergeCell ref="C12:C13"/>
    <mergeCell ref="G12:G13"/>
    <mergeCell ref="N12:N13"/>
    <mergeCell ref="A33:N33"/>
    <mergeCell ref="A34:N34"/>
    <mergeCell ref="A26:N26"/>
    <mergeCell ref="A27:K27"/>
    <mergeCell ref="A28:B28"/>
    <mergeCell ref="A29:N29"/>
    <mergeCell ref="A30:N30"/>
    <mergeCell ref="A32:B32"/>
    <mergeCell ref="A8:N9"/>
    <mergeCell ref="H12:H13"/>
    <mergeCell ref="I12:I13"/>
    <mergeCell ref="J12:J13"/>
    <mergeCell ref="K12:K13"/>
    <mergeCell ref="L12:L13"/>
    <mergeCell ref="M12:M13"/>
    <mergeCell ref="A10:N10"/>
    <mergeCell ref="D12:F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Javna Nabava</cp:lastModifiedBy>
  <cp:lastPrinted>2022-07-29T05:29:57Z</cp:lastPrinted>
  <dcterms:created xsi:type="dcterms:W3CDTF">2014-05-21T11:25:24Z</dcterms:created>
  <dcterms:modified xsi:type="dcterms:W3CDTF">2022-07-29T05:44:27Z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