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Grupa J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<sst xmlns="http://schemas.openxmlformats.org/spreadsheetml/2006/main" count="70" uniqueCount="55">
  <si>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</si>
  <si>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</si>
  <si>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</si>
  <si>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</si>
  <si>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</si>
  <si>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Loka-    cija    Vara-   ždin</t>
  </si>
  <si>
    <t>Loka- cija Novi Marof</t>
  </si>
  <si>
    <t>Loka- cija Kleno-vnik</t>
  </si>
  <si>
    <t xml:space="preserve">UKUPNA VRIJEDNOST PONUDE: </t>
  </si>
  <si>
    <t>Stopa (%) PDV-a</t>
  </si>
  <si>
    <t>OPĆA BOLNICA VARAŽDIN</t>
  </si>
  <si>
    <t>Ivana Meštrovića 1</t>
  </si>
  <si>
    <t>42 000  Varaždin</t>
  </si>
  <si>
    <t>NAPOMENA:</t>
  </si>
  <si>
    <t>Naziv proizvođača i zemlja porijeka</t>
  </si>
  <si>
    <t>Zaštićeno ime lijeka i ponuđeno pakiranje</t>
  </si>
  <si>
    <t>1.</t>
  </si>
  <si>
    <t>2.</t>
  </si>
  <si>
    <t>kom</t>
  </si>
  <si>
    <t>NAZIV I ADRESA PONUDITELJA:</t>
  </si>
  <si>
    <t>3.</t>
  </si>
  <si>
    <t>4.</t>
  </si>
  <si>
    <t>5.</t>
  </si>
  <si>
    <t>6.</t>
  </si>
  <si>
    <t>7.</t>
  </si>
  <si>
    <t>8.</t>
  </si>
  <si>
    <t>9.</t>
  </si>
  <si>
    <t xml:space="preserve">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</si>
  <si>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TROŠKOVNIK PREDMETA NABAVE:  LIJEKOVI ZA LIJEČENJE SUSTAVNIH INFEKCIJA PO GRUPAMA - GRUPA J1</t>
  </si>
  <si>
    <t>J01CA01</t>
  </si>
  <si>
    <t>ampicilin</t>
  </si>
  <si>
    <t>amp.500 mg</t>
  </si>
  <si>
    <t>praš. za otop. za inj. ili inf., 1 g</t>
  </si>
  <si>
    <t>J01CE01</t>
  </si>
  <si>
    <t>benzilpenicilin natrij</t>
  </si>
  <si>
    <t>boč. 1 mil.IJ</t>
  </si>
  <si>
    <t xml:space="preserve">J01CF05 </t>
  </si>
  <si>
    <t>flukloksacilinnatrij</t>
  </si>
  <si>
    <t>flukloksacilin</t>
  </si>
  <si>
    <t>praš. za otop. za inj. ili inf., boč. stakl. 2 g</t>
  </si>
  <si>
    <t>caps. tvrda 500 mg</t>
  </si>
  <si>
    <t xml:space="preserve">J01CR01 </t>
  </si>
  <si>
    <t>ampicilin + sulbaktam</t>
  </si>
  <si>
    <t>praš. za otop. za inj./inf., boč. (1 g + 0,5 g)</t>
  </si>
  <si>
    <t xml:space="preserve">J01CE02 </t>
  </si>
  <si>
    <t>fenoksimetilpenicilin</t>
  </si>
  <si>
    <t>tbl. film obl. 1.000.000 i.j.</t>
  </si>
  <si>
    <t>praš. za oral. otop. 100 ml (250 mg/5 ml)</t>
  </si>
  <si>
    <t>Rok isporuke robe je: _________________radni dan nakon dana slanja narudžbe, u periodu od 7:00 do 14:00 sati.</t>
  </si>
  <si>
    <t>praš. za otop. za inj. ili inf., boč. stakl. 1 g</t>
  </si>
  <si>
    <t xml:space="preserve">Potrebna okvirna godišnja količina </t>
  </si>
  <si>
    <t xml:space="preserve">Ukupna potrebna okvirna godišnja količina </t>
  </si>
  <si>
    <t xml:space="preserve">Ukupni iznos u eurima,  bez PDV-a </t>
  </si>
  <si>
    <t>Ukupni iznos u eurima, sa PDV-om</t>
  </si>
  <si>
    <t>Cijena za jedinicu mjere u eurima, bez PDVa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</si>
</sst>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00"/>
    <numFmt numFmtId="168" formatCode="#,##0.0"/>
    <numFmt numFmtId="169" formatCode="0.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[$-41A]d\.\ mmmm\ yyyy\."/>
    <numFmt numFmtId="175" formatCode="0&quot;.&quot;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thin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0" fontId="7" fillId="35" borderId="13" xfId="51" applyFont="1" applyFill="1" applyBorder="1" applyAlignment="1">
      <alignment horizontal="center" vertical="center" wrapText="1"/>
      <protection/>
    </xf>
    <xf numFmtId="0" fontId="7" fillId="35" borderId="13" xfId="51" applyNumberFormat="1" applyFont="1" applyFill="1" applyBorder="1" applyAlignment="1">
      <alignment horizontal="center" vertical="center" wrapText="1"/>
      <protection/>
    </xf>
    <xf numFmtId="4" fontId="8" fillId="33" borderId="0" xfId="0" applyNumberFormat="1" applyFont="1" applyFill="1" applyBorder="1" applyAlignment="1">
      <alignment horizontal="right" vertical="top" wrapText="1"/>
    </xf>
    <xf numFmtId="4" fontId="9" fillId="20" borderId="13" xfId="0" applyNumberFormat="1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center" vertical="center" wrapText="1"/>
    </xf>
    <xf numFmtId="4" fontId="4" fillId="36" borderId="14" xfId="0" applyNumberFormat="1" applyFont="1" applyFill="1" applyBorder="1" applyAlignment="1">
      <alignment horizontal="right" vertical="top" wrapText="1"/>
    </xf>
    <xf numFmtId="4" fontId="6" fillId="36" borderId="15" xfId="0" applyNumberFormat="1" applyFont="1" applyFill="1" applyBorder="1" applyAlignment="1">
      <alignment horizontal="right" vertical="top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left" vertical="center"/>
    </xf>
    <xf numFmtId="0" fontId="2" fillId="20" borderId="18" xfId="0" applyFont="1" applyFill="1" applyBorder="1" applyAlignment="1">
      <alignment horizontal="left" vertical="center"/>
    </xf>
    <xf numFmtId="0" fontId="2" fillId="20" borderId="19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/>
    </xf>
    <xf numFmtId="0" fontId="10" fillId="0" borderId="27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2" fillId="20" borderId="17" xfId="0" applyFont="1" applyFill="1" applyBorder="1" applyAlignment="1" applyProtection="1">
      <alignment horizontal="left" vertical="center"/>
      <protection locked="0"/>
    </xf>
    <xf numFmtId="0" fontId="2" fillId="20" borderId="18" xfId="0" applyFont="1" applyFill="1" applyBorder="1" applyAlignment="1" applyProtection="1">
      <alignment horizontal="left" vertical="center"/>
      <protection locked="0"/>
    </xf>
    <xf numFmtId="0" fontId="2" fillId="20" borderId="19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_TROŠKOVNIK grupa A-2019cijene-VŽ+NM+KL-ZADNJE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5"/>
  <sheetViews>
    <sheetView showZeros="0" tabSelected="1" zoomScalePageLayoutView="0" workbookViewId="0" topLeftCell="A1">
      <selection activeCell="S10" sqref="S10"/>
    </sheetView>
  </sheetViews>
  <sheetFormatPr defaultColWidth="15.140625" defaultRowHeight="15"/>
  <cols>
    <col min="1" max="1" width="4.140625" style="1" customWidth="1"/>
    <col min="2" max="2" width="8.421875" style="1" customWidth="1"/>
    <col min="3" max="3" width="17.57421875" style="1" customWidth="1"/>
    <col min="4" max="4" width="17.7109375" style="1" customWidth="1"/>
    <col min="5" max="5" width="5.57421875" style="1" customWidth="1"/>
    <col min="6" max="6" width="5.28125" style="1" customWidth="1"/>
    <col min="7" max="7" width="6.00390625" style="1" customWidth="1"/>
    <col min="8" max="8" width="5.57421875" style="1" customWidth="1"/>
    <col min="9" max="9" width="9.00390625" style="1" customWidth="1"/>
    <col min="10" max="10" width="8.421875" style="1" customWidth="1"/>
    <col min="11" max="11" width="7.7109375" style="1" customWidth="1"/>
    <col min="12" max="12" width="10.57421875" style="1" customWidth="1"/>
    <col min="13" max="13" width="12.8515625" style="1" customWidth="1"/>
    <col min="14" max="14" width="11.7109375" style="1" customWidth="1"/>
    <col min="15" max="15" width="16.14062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0" customFormat="1" ht="15">
      <c r="A1" s="6" t="s">
        <v>10</v>
      </c>
    </row>
    <row r="2" spans="1:26" ht="15">
      <c r="A2" s="11" t="s">
        <v>11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11" t="s">
        <v>12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4" customFormat="1" ht="32.25" customHeight="1">
      <c r="A5" s="34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37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7.5" customHeight="1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6" t="s">
        <v>50</v>
      </c>
      <c r="G9" s="47"/>
      <c r="H9" s="48"/>
      <c r="I9" s="42" t="s">
        <v>51</v>
      </c>
      <c r="J9" s="49" t="s">
        <v>54</v>
      </c>
      <c r="K9" s="43" t="s">
        <v>9</v>
      </c>
      <c r="L9" s="43" t="s">
        <v>52</v>
      </c>
      <c r="M9" s="43" t="s">
        <v>53</v>
      </c>
      <c r="N9" s="41" t="s">
        <v>14</v>
      </c>
      <c r="O9" s="41" t="s">
        <v>15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4" customHeight="1">
      <c r="A10" s="45"/>
      <c r="B10" s="45"/>
      <c r="C10" s="45"/>
      <c r="D10" s="45"/>
      <c r="E10" s="45"/>
      <c r="F10" s="3" t="s">
        <v>5</v>
      </c>
      <c r="G10" s="4" t="s">
        <v>6</v>
      </c>
      <c r="H10" s="5" t="s">
        <v>7</v>
      </c>
      <c r="I10" s="45"/>
      <c r="J10" s="50"/>
      <c r="K10" s="44"/>
      <c r="L10" s="44"/>
      <c r="M10" s="44"/>
      <c r="N10" s="42"/>
      <c r="O10" s="4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.75" customHeight="1">
      <c r="A11" s="19" t="s">
        <v>16</v>
      </c>
      <c r="B11" s="20" t="s">
        <v>29</v>
      </c>
      <c r="C11" s="20" t="s">
        <v>30</v>
      </c>
      <c r="D11" s="20" t="s">
        <v>31</v>
      </c>
      <c r="E11" s="20" t="s">
        <v>18</v>
      </c>
      <c r="F11" s="20">
        <v>1000</v>
      </c>
      <c r="G11" s="21"/>
      <c r="H11" s="20"/>
      <c r="I11" s="22">
        <f aca="true" t="shared" si="0" ref="I11:I19">F11+G11+H11</f>
        <v>1000</v>
      </c>
      <c r="J11" s="33"/>
      <c r="K11" s="23"/>
      <c r="L11" s="27">
        <f>J11*I11</f>
        <v>0</v>
      </c>
      <c r="M11" s="28">
        <f>L11+L11*K11/100</f>
        <v>0</v>
      </c>
      <c r="N11" s="33"/>
      <c r="O11" s="3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>
      <c r="A12" s="19" t="s">
        <v>17</v>
      </c>
      <c r="B12" s="20" t="s">
        <v>29</v>
      </c>
      <c r="C12" s="20" t="s">
        <v>30</v>
      </c>
      <c r="D12" s="20" t="s">
        <v>32</v>
      </c>
      <c r="E12" s="20" t="s">
        <v>18</v>
      </c>
      <c r="F12" s="20">
        <v>3600</v>
      </c>
      <c r="G12" s="21">
        <v>250</v>
      </c>
      <c r="H12" s="20">
        <v>110</v>
      </c>
      <c r="I12" s="22">
        <f t="shared" si="0"/>
        <v>3960</v>
      </c>
      <c r="J12" s="33"/>
      <c r="K12" s="23"/>
      <c r="L12" s="27">
        <f aca="true" t="shared" si="1" ref="L12:L19">J12*I12</f>
        <v>0</v>
      </c>
      <c r="M12" s="28">
        <f aca="true" t="shared" si="2" ref="M12:M19">L12+L12*K12/100</f>
        <v>0</v>
      </c>
      <c r="N12" s="33"/>
      <c r="O12" s="3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6" customHeight="1">
      <c r="A13" s="19" t="s">
        <v>20</v>
      </c>
      <c r="B13" s="31" t="s">
        <v>33</v>
      </c>
      <c r="C13" s="16" t="s">
        <v>34</v>
      </c>
      <c r="D13" s="32" t="s">
        <v>35</v>
      </c>
      <c r="E13" s="16" t="s">
        <v>18</v>
      </c>
      <c r="F13" s="16">
        <v>290</v>
      </c>
      <c r="G13" s="18"/>
      <c r="H13" s="16"/>
      <c r="I13" s="22">
        <f t="shared" si="0"/>
        <v>290</v>
      </c>
      <c r="J13" s="33"/>
      <c r="K13" s="23"/>
      <c r="L13" s="27">
        <f t="shared" si="1"/>
        <v>0</v>
      </c>
      <c r="M13" s="28">
        <f t="shared" si="2"/>
        <v>0</v>
      </c>
      <c r="N13" s="33"/>
      <c r="O13" s="3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>
      <c r="A14" s="19" t="s">
        <v>21</v>
      </c>
      <c r="B14" s="20" t="s">
        <v>36</v>
      </c>
      <c r="C14" s="20" t="s">
        <v>37</v>
      </c>
      <c r="D14" s="20" t="s">
        <v>49</v>
      </c>
      <c r="E14" s="20" t="s">
        <v>18</v>
      </c>
      <c r="F14" s="20">
        <v>3600</v>
      </c>
      <c r="G14" s="21">
        <v>830</v>
      </c>
      <c r="H14" s="21">
        <v>600</v>
      </c>
      <c r="I14" s="22">
        <f t="shared" si="0"/>
        <v>5030</v>
      </c>
      <c r="J14" s="33"/>
      <c r="K14" s="23"/>
      <c r="L14" s="27">
        <f t="shared" si="1"/>
        <v>0</v>
      </c>
      <c r="M14" s="28">
        <f t="shared" si="2"/>
        <v>0</v>
      </c>
      <c r="N14" s="33"/>
      <c r="O14" s="3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>
      <c r="A15" s="19" t="s">
        <v>22</v>
      </c>
      <c r="B15" s="20" t="s">
        <v>36</v>
      </c>
      <c r="C15" s="20" t="s">
        <v>38</v>
      </c>
      <c r="D15" s="20" t="s">
        <v>39</v>
      </c>
      <c r="E15" s="20" t="s">
        <v>18</v>
      </c>
      <c r="F15" s="20">
        <v>680</v>
      </c>
      <c r="G15" s="21"/>
      <c r="H15" s="21"/>
      <c r="I15" s="22">
        <f t="shared" si="0"/>
        <v>680</v>
      </c>
      <c r="J15" s="33"/>
      <c r="K15" s="23"/>
      <c r="L15" s="27">
        <f t="shared" si="1"/>
        <v>0</v>
      </c>
      <c r="M15" s="28">
        <f t="shared" si="2"/>
        <v>0</v>
      </c>
      <c r="N15" s="33"/>
      <c r="O15" s="3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19" t="s">
        <v>23</v>
      </c>
      <c r="B16" s="20" t="s">
        <v>36</v>
      </c>
      <c r="C16" s="24" t="s">
        <v>38</v>
      </c>
      <c r="D16" s="25" t="s">
        <v>40</v>
      </c>
      <c r="E16" s="20" t="s">
        <v>18</v>
      </c>
      <c r="F16" s="20"/>
      <c r="G16" s="21">
        <v>80</v>
      </c>
      <c r="H16" s="21">
        <v>80</v>
      </c>
      <c r="I16" s="22">
        <f t="shared" si="0"/>
        <v>160</v>
      </c>
      <c r="J16" s="33"/>
      <c r="K16" s="23"/>
      <c r="L16" s="27">
        <f t="shared" si="1"/>
        <v>0</v>
      </c>
      <c r="M16" s="28">
        <f t="shared" si="2"/>
        <v>0</v>
      </c>
      <c r="N16" s="33"/>
      <c r="O16" s="3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>
      <c r="A17" s="19" t="s">
        <v>24</v>
      </c>
      <c r="B17" s="20" t="s">
        <v>41</v>
      </c>
      <c r="C17" s="20" t="s">
        <v>42</v>
      </c>
      <c r="D17" s="20" t="s">
        <v>43</v>
      </c>
      <c r="E17" s="20" t="s">
        <v>18</v>
      </c>
      <c r="F17" s="20">
        <v>1200</v>
      </c>
      <c r="G17" s="21">
        <v>730</v>
      </c>
      <c r="H17" s="20">
        <v>760</v>
      </c>
      <c r="I17" s="22">
        <f t="shared" si="0"/>
        <v>2690</v>
      </c>
      <c r="J17" s="33"/>
      <c r="K17" s="23"/>
      <c r="L17" s="27">
        <f t="shared" si="1"/>
        <v>0</v>
      </c>
      <c r="M17" s="28">
        <f t="shared" si="2"/>
        <v>0</v>
      </c>
      <c r="N17" s="33"/>
      <c r="O17" s="3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>
      <c r="A18" s="19" t="s">
        <v>25</v>
      </c>
      <c r="B18" s="20" t="s">
        <v>44</v>
      </c>
      <c r="C18" s="20" t="s">
        <v>45</v>
      </c>
      <c r="D18" s="20" t="s">
        <v>46</v>
      </c>
      <c r="E18" s="20" t="s">
        <v>18</v>
      </c>
      <c r="F18" s="20">
        <v>30</v>
      </c>
      <c r="G18" s="21"/>
      <c r="H18" s="21"/>
      <c r="I18" s="22">
        <f t="shared" si="0"/>
        <v>30</v>
      </c>
      <c r="J18" s="33"/>
      <c r="K18" s="23"/>
      <c r="L18" s="27">
        <f t="shared" si="1"/>
        <v>0</v>
      </c>
      <c r="M18" s="28">
        <f t="shared" si="2"/>
        <v>0</v>
      </c>
      <c r="N18" s="33"/>
      <c r="O18" s="3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thickBot="1">
      <c r="A19" s="19" t="s">
        <v>26</v>
      </c>
      <c r="B19" s="16" t="s">
        <v>44</v>
      </c>
      <c r="C19" s="16" t="s">
        <v>45</v>
      </c>
      <c r="D19" s="17" t="s">
        <v>47</v>
      </c>
      <c r="E19" s="16" t="s">
        <v>18</v>
      </c>
      <c r="F19" s="16">
        <v>1</v>
      </c>
      <c r="G19" s="18"/>
      <c r="H19" s="18"/>
      <c r="I19" s="22">
        <f t="shared" si="0"/>
        <v>1</v>
      </c>
      <c r="J19" s="33"/>
      <c r="K19" s="23"/>
      <c r="L19" s="27">
        <f t="shared" si="1"/>
        <v>0</v>
      </c>
      <c r="M19" s="28">
        <f t="shared" si="2"/>
        <v>0</v>
      </c>
      <c r="N19" s="33"/>
      <c r="O19" s="3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thickBot="1">
      <c r="A20" s="52" t="s">
        <v>8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29">
        <f>SUM(L11:L19)</f>
        <v>0</v>
      </c>
      <c r="M20" s="30">
        <f>SUM(M11:M19)</f>
        <v>0</v>
      </c>
      <c r="N20" s="39"/>
      <c r="O20" s="4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15" s="12" customFormat="1" ht="32.25" customHeight="1">
      <c r="A23" s="55" t="s">
        <v>48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4" s="12" customFormat="1" ht="15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3"/>
      <c r="M24" s="13"/>
      <c r="N24" s="13"/>
    </row>
    <row r="25" spans="1:14" s="12" customFormat="1" ht="15.75">
      <c r="A25" s="38" t="s">
        <v>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5" s="12" customFormat="1" ht="36.75" customHeight="1">
      <c r="A26" s="58" t="s">
        <v>27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6" ht="15.75">
      <c r="A27" s="1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2"/>
      <c r="H32" s="2"/>
      <c r="I32" s="61"/>
      <c r="J32" s="6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61"/>
      <c r="N35" s="61"/>
      <c r="O35" s="6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61"/>
      <c r="N36" s="61"/>
      <c r="O36" s="6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9"/>
      <c r="N37" s="59"/>
      <c r="O37" s="5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9"/>
      <c r="N38" s="59"/>
      <c r="O38" s="5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</sheetData>
  <sheetProtection selectLockedCells="1" selectUnlockedCells="1"/>
  <mergeCells count="27">
    <mergeCell ref="A26:O26"/>
    <mergeCell ref="M38:O38"/>
    <mergeCell ref="A30:O30"/>
    <mergeCell ref="I32:J32"/>
    <mergeCell ref="M35:O35"/>
    <mergeCell ref="M36:O36"/>
    <mergeCell ref="M37:O37"/>
    <mergeCell ref="K9:K10"/>
    <mergeCell ref="M9:M10"/>
    <mergeCell ref="N9:N10"/>
    <mergeCell ref="A24:K24"/>
    <mergeCell ref="A9:A10"/>
    <mergeCell ref="B9:B10"/>
    <mergeCell ref="C9:C10"/>
    <mergeCell ref="D9:D10"/>
    <mergeCell ref="A20:K20"/>
    <mergeCell ref="A23:O23"/>
    <mergeCell ref="A5:O5"/>
    <mergeCell ref="A7:O7"/>
    <mergeCell ref="A25:N25"/>
    <mergeCell ref="N20:O20"/>
    <mergeCell ref="O9:O10"/>
    <mergeCell ref="L9:L10"/>
    <mergeCell ref="E9:E10"/>
    <mergeCell ref="F9:H9"/>
    <mergeCell ref="I9:I10"/>
    <mergeCell ref="J9:J10"/>
  </mergeCells>
  <conditionalFormatting sqref="B13">
    <cfRule type="duplicateValues" priority="1" dxfId="0" stopIfTrue="1">
      <formula>AND(COUNTIF($B$13:$B$13,B13)&gt;1,NOT(ISBLANK(B13)))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ppokos</cp:lastModifiedBy>
  <cp:lastPrinted>2019-08-20T10:32:50Z</cp:lastPrinted>
  <dcterms:created xsi:type="dcterms:W3CDTF">2017-10-11T06:26:12Z</dcterms:created>
  <dcterms:modified xsi:type="dcterms:W3CDTF">2022-12-19T08:29:53Z</dcterms:modified>
  <cp:category/>
  <cp:version/>
  <cp:contentType/>
  <cp:contentStatus/>
</cp:coreProperties>
</file>